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nine2013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<sst xmlns="http://schemas.openxmlformats.org/spreadsheetml/2006/main" count="1047" uniqueCount="148">
  <si>
    <t>Sl</t>
  </si>
  <si>
    <t>Name</t>
  </si>
  <si>
    <t>Writen</t>
  </si>
  <si>
    <t>MC</t>
  </si>
  <si>
    <t>Total</t>
  </si>
  <si>
    <t>GPA</t>
  </si>
  <si>
    <t>Grade</t>
  </si>
  <si>
    <t>Bangla-2nd  Part</t>
  </si>
  <si>
    <t>2p total</t>
  </si>
  <si>
    <t>Parctial</t>
  </si>
  <si>
    <t>Eng-1</t>
  </si>
  <si>
    <t>Eng-2</t>
  </si>
  <si>
    <t xml:space="preserve">Total </t>
  </si>
  <si>
    <t>Roll</t>
  </si>
  <si>
    <t xml:space="preserve">Bangla-Ist </t>
  </si>
  <si>
    <t>Mirzagong UDS high school</t>
  </si>
  <si>
    <t>iweDj Bmjvg</t>
  </si>
  <si>
    <t>Written</t>
  </si>
  <si>
    <t>Writt</t>
  </si>
  <si>
    <t>Partical</t>
  </si>
  <si>
    <t>Parcti</t>
  </si>
  <si>
    <t>evsjv</t>
  </si>
  <si>
    <t>Bs‡iwR</t>
  </si>
  <si>
    <t>MwYZ</t>
  </si>
  <si>
    <t>ag©</t>
  </si>
  <si>
    <t>mvgvwRK wet/mvaviY weÁvb</t>
  </si>
  <si>
    <t>imvqb/f‚‡Mvj/wnmve weÁvb</t>
  </si>
  <si>
    <t>K…wl wkÿv/Dt MwYZ/Kw¤úDUvi wkÿv</t>
  </si>
  <si>
    <t>‡gvt Bgivb bvwRi</t>
  </si>
  <si>
    <t>‡gvmt wRbvZzb‡bQv</t>
  </si>
  <si>
    <t>‡gvmvt RvbœvZzj †di‡`Šwm</t>
  </si>
  <si>
    <t>evab `vm</t>
  </si>
  <si>
    <t>AwbK P›`ª nvs</t>
  </si>
  <si>
    <t>bvBgv RvbœvwZ</t>
  </si>
  <si>
    <t>‡gvt IevB`yj MvwR</t>
  </si>
  <si>
    <t>‡gvmvt gvbmyiv Av³vi</t>
  </si>
  <si>
    <t>‡gvt myRb wmK`vi</t>
  </si>
  <si>
    <t>k¨vgjx ivbx</t>
  </si>
  <si>
    <t>‡gvt †mv‡nj †nv‡mb</t>
  </si>
  <si>
    <t>‡gvt †iRvDj Kwig</t>
  </si>
  <si>
    <t>‡gvmvt mvgmybœvnvi</t>
  </si>
  <si>
    <t>‡gvmvt †ivKmvbv Av³vi</t>
  </si>
  <si>
    <t>‡gvmvt ivwKev ZvB‡qeyb</t>
  </si>
  <si>
    <t>‡gvt nvmvb Lvb</t>
  </si>
  <si>
    <t>‡gvmvt dvwngv Av³vi</t>
  </si>
  <si>
    <t>‡gvmvt gwbiv Av³vi gqbv</t>
  </si>
  <si>
    <t>ïf gvjx</t>
  </si>
  <si>
    <t>BmivZ Rvnvb gybœx</t>
  </si>
  <si>
    <t>wkcjy ivbx</t>
  </si>
  <si>
    <t>myivBqv Av³vi</t>
  </si>
  <si>
    <t>g„Yvj KvwšÍ wg¯¿x</t>
  </si>
  <si>
    <t>‡gvt mvjvnDwÏb</t>
  </si>
  <si>
    <t>dvwZgv Av³vi †mvwbqv</t>
  </si>
  <si>
    <t>kvebyi Av³vi</t>
  </si>
  <si>
    <t>gwiqg Av³vi</t>
  </si>
  <si>
    <t>bvmwib myjZvbv</t>
  </si>
  <si>
    <t>‡gvmvt gwiIg Av³vi</t>
  </si>
  <si>
    <t>‡gvmvt wjqv gwb</t>
  </si>
  <si>
    <t>‡gvt wgRvbyi ingvb</t>
  </si>
  <si>
    <t>ksKi P›`ª wg¯¿x</t>
  </si>
  <si>
    <t>‡gvt wgivR †nv‡mb</t>
  </si>
  <si>
    <t>‡gvt BmgvBj †nv‡mb</t>
  </si>
  <si>
    <t>D¾j †nv‡mb</t>
  </si>
  <si>
    <t>wicb †ecvix</t>
  </si>
  <si>
    <t>‡gvt gvmyg wejøvn</t>
  </si>
  <si>
    <t>‡gvt Bgivb †nv‡mb</t>
  </si>
  <si>
    <t>mvMi †Mvj`vi</t>
  </si>
  <si>
    <t>‡gvt iæ‡ej Lvb</t>
  </si>
  <si>
    <t xml:space="preserve">dvwZgv Av³vi </t>
  </si>
  <si>
    <t>Kwj Av³vi</t>
  </si>
  <si>
    <t>bviwMm Av³vi</t>
  </si>
  <si>
    <t>myRb AwaKvix</t>
  </si>
  <si>
    <t>mvbvDjøvn evnv`yi</t>
  </si>
  <si>
    <t>‡gvt mygb †Mvj`vi</t>
  </si>
  <si>
    <t>dvwZgv Av³vi (†kvfv)</t>
  </si>
  <si>
    <t>‡gvt by‡i Avjg</t>
  </si>
  <si>
    <t>Nine Results 2013</t>
  </si>
  <si>
    <t>c`v_©/BwZnvm/A_© I e¨vswKs</t>
  </si>
  <si>
    <t>Rxe weÁvb/A_©bxwZ/e¨emvq D‡`¨vM</t>
  </si>
  <si>
    <t>kvwiixK wkÿv</t>
  </si>
  <si>
    <t>class</t>
  </si>
  <si>
    <t>F</t>
  </si>
  <si>
    <t>FF</t>
  </si>
  <si>
    <t>FFF</t>
  </si>
  <si>
    <t>FFFF</t>
  </si>
  <si>
    <t>FFFFF</t>
  </si>
  <si>
    <t>A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</si>
  <si>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</si>
  <si>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</si>
  <si>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</si>
  <si>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</si>
  <si>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</si>
  <si>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</si>
  <si>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</si>
  <si>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</si>
  <si>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</si>
  <si>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</si>
  <si>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</si>
  <si>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</si>
  <si>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</si>
  <si>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</si>
  <si>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</si>
  <si>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</si>
  <si>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</si>
  <si>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</si>
  <si>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</si>
  <si>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</si>
  <si>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</si>
  <si>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</si>
  <si>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</si>
  <si>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</si>
  <si>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</si>
  <si>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</si>
  <si>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</si>
  <si>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</si>
  <si>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</si>
  <si>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</si>
  <si>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</si>
  <si>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</si>
  <si>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</si>
  <si>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</si>
  <si>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</si>
  <si>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</si>
  <si>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</si>
  <si>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</si>
  <si>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</si>
  <si>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</si>
  <si>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</si>
  <si>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</si>
  <si>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</si>
  <si>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</si>
  <si>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</si>
  <si>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</si>
  <si>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</si>
  <si>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</si>
  <si>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</si>
  <si>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eZ©gvb Ae¯’vb</t>
  </si>
  <si>
    <t>eZ©gvb †ivj</t>
  </si>
  <si>
    <t>Rb|</t>
  </si>
  <si>
    <t>‡gvU cixÿv_x©i msL¨vt</t>
  </si>
  <si>
    <t>mKj welq cvk</t>
  </si>
  <si>
    <t>1 welq †dj</t>
  </si>
  <si>
    <t>2 welq †dj</t>
  </si>
  <si>
    <t>3 welq †dj</t>
  </si>
  <si>
    <t>Rm|</t>
  </si>
  <si>
    <t>4 welq †dj</t>
  </si>
  <si>
    <t>5 welq †dj</t>
  </si>
  <si>
    <t>`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</si>
</sst>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SutonnyMJ"/>
      <family val="0"/>
    </font>
    <font>
      <b/>
      <sz val="12"/>
      <name val="SutonnyMJ"/>
      <family val="0"/>
    </font>
    <font>
      <b/>
      <sz val="14"/>
      <name val="SutonnyMJ"/>
      <family val="0"/>
    </font>
    <font>
      <sz val="14"/>
      <name val="SutonnyMJ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SutonnyMJ"/>
      <family val="0"/>
    </font>
    <font>
      <b/>
      <sz val="11"/>
      <name val="SutonnyMJ"/>
      <family val="0"/>
    </font>
    <font>
      <b/>
      <sz val="9"/>
      <name val="SutonnyMJ"/>
      <family val="0"/>
    </font>
    <font>
      <sz val="9"/>
      <name val="Arial"/>
      <family val="0"/>
    </font>
    <font>
      <sz val="9"/>
      <name val="SutonnyMJ"/>
      <family val="0"/>
    </font>
    <font>
      <b/>
      <sz val="10"/>
      <name val="PairaMJ"/>
      <family val="0"/>
    </font>
    <font>
      <sz val="10"/>
      <name val="PairaMJ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8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2" fontId="1" fillId="0" borderId="16" xfId="0" applyNumberFormat="1" applyFont="1" applyBorder="1" applyAlignment="1">
      <alignment/>
    </xf>
    <xf numFmtId="0" fontId="33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6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6" fillId="0" borderId="2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20" xfId="0" applyFont="1" applyBorder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4" fillId="0" borderId="22" xfId="0" applyFont="1" applyBorder="1" applyAlignment="1">
      <alignment vertical="top" wrapText="1"/>
    </xf>
    <xf numFmtId="0" fontId="34" fillId="0" borderId="23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4" fillId="0" borderId="14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5" fillId="0" borderId="10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0" fillId="0" borderId="12" xfId="0" applyFont="1" applyBorder="1" applyAlignment="1">
      <alignment horizontal="center"/>
    </xf>
    <xf numFmtId="0" fontId="30" fillId="0" borderId="15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32" fillId="0" borderId="20" xfId="0" applyFont="1" applyBorder="1" applyAlignment="1">
      <alignment horizontal="center" vertical="top"/>
    </xf>
    <xf numFmtId="0" fontId="33" fillId="0" borderId="22" xfId="0" applyFont="1" applyBorder="1" applyAlignment="1">
      <alignment horizontal="center" vertical="top"/>
    </xf>
    <xf numFmtId="0" fontId="33" fillId="0" borderId="23" xfId="0" applyFont="1" applyBorder="1" applyAlignment="1">
      <alignment horizontal="center" vertical="top"/>
    </xf>
    <xf numFmtId="0" fontId="32" fillId="0" borderId="22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8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32" fillId="0" borderId="19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96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.28125" style="13" customWidth="1"/>
    <col min="2" max="2" width="17.00390625" style="13" customWidth="1"/>
    <col min="3" max="3" width="4.28125" style="13" customWidth="1"/>
    <col min="4" max="4" width="4.8515625" style="13" customWidth="1"/>
    <col min="5" max="5" width="4.140625" style="13" customWidth="1"/>
    <col min="6" max="6" width="5.421875" style="13" customWidth="1"/>
    <col min="7" max="7" width="4.421875" style="13" customWidth="1"/>
    <col min="8" max="8" width="4.140625" style="13" customWidth="1"/>
    <col min="9" max="9" width="4.8515625" style="13" customWidth="1"/>
    <col min="10" max="10" width="6.7109375" style="13" customWidth="1"/>
    <col min="11" max="11" width="4.421875" style="13" customWidth="1"/>
    <col min="12" max="13" width="5.8515625" style="13" customWidth="1"/>
    <col min="14" max="14" width="5.7109375" style="13" customWidth="1"/>
    <col min="15" max="15" width="6.8515625" style="13" customWidth="1"/>
    <col min="16" max="16" width="6.00390625" style="13" customWidth="1"/>
    <col min="17" max="19" width="6.140625" style="13" customWidth="1"/>
    <col min="20" max="20" width="6.8515625" style="13" customWidth="1"/>
    <col min="21" max="23" width="6.00390625" style="13" customWidth="1"/>
    <col min="24" max="24" width="4.7109375" style="13" customWidth="1"/>
    <col min="25" max="25" width="5.421875" style="13" customWidth="1"/>
    <col min="26" max="26" width="5.140625" style="13" customWidth="1"/>
    <col min="27" max="27" width="4.28125" style="13" customWidth="1"/>
    <col min="28" max="32" width="5.421875" style="13" customWidth="1"/>
    <col min="33" max="33" width="7.140625" style="13" customWidth="1"/>
    <col min="34" max="34" width="6.421875" style="13" customWidth="1"/>
    <col min="35" max="35" width="4.8515625" style="13" customWidth="1"/>
    <col min="36" max="36" width="5.421875" style="13" customWidth="1"/>
    <col min="37" max="37" width="4.8515625" style="13" customWidth="1"/>
    <col min="38" max="38" width="6.00390625" style="13" customWidth="1"/>
    <col min="39" max="39" width="6.140625" style="13" customWidth="1"/>
    <col min="40" max="40" width="3.8515625" style="13" customWidth="1"/>
    <col min="41" max="41" width="5.8515625" style="13" customWidth="1"/>
    <col min="42" max="42" width="5.00390625" style="13" customWidth="1"/>
    <col min="43" max="43" width="4.421875" style="13" customWidth="1"/>
    <col min="44" max="57" width="5.8515625" style="13" customWidth="1"/>
    <col min="58" max="58" width="3.421875" style="13" customWidth="1"/>
    <col min="59" max="59" width="6.421875" style="13" customWidth="1"/>
    <col min="60" max="60" width="4.8515625" style="13" customWidth="1"/>
    <col min="61" max="61" width="4.421875" style="13" customWidth="1"/>
    <col min="62" max="62" width="6.140625" style="13" customWidth="1"/>
    <col min="63" max="63" width="6.421875" style="13" customWidth="1"/>
    <col min="64" max="64" width="7.00390625" style="13" customWidth="1"/>
    <col min="65" max="65" width="5.00390625" style="13" customWidth="1"/>
    <col min="66" max="66" width="5.57421875" style="38" customWidth="1"/>
    <col min="67" max="67" width="6.7109375" style="31" customWidth="1"/>
    <col min="68" max="68" width="3.00390625" style="13" customWidth="1"/>
    <col min="69" max="16384" width="9.140625" style="13" customWidth="1"/>
  </cols>
  <sheetData>
    <row r="1" spans="1:3" ht="20.25">
      <c r="A1" s="12"/>
      <c r="B1" s="12"/>
      <c r="C1" s="7" t="s">
        <v>15</v>
      </c>
    </row>
    <row r="2" spans="3:4" ht="15">
      <c r="C2" s="6" t="s">
        <v>76</v>
      </c>
      <c r="D2" s="6"/>
    </row>
    <row r="3" spans="1:67" ht="19.5">
      <c r="A3" s="14"/>
      <c r="B3" s="14"/>
      <c r="C3" s="63" t="s">
        <v>80</v>
      </c>
      <c r="D3" s="81" t="s">
        <v>21</v>
      </c>
      <c r="E3" s="81"/>
      <c r="F3" s="81"/>
      <c r="G3" s="81"/>
      <c r="H3" s="81"/>
      <c r="I3" s="81"/>
      <c r="J3" s="81"/>
      <c r="K3" s="81"/>
      <c r="L3" s="81"/>
      <c r="M3" s="82" t="s">
        <v>22</v>
      </c>
      <c r="N3" s="82"/>
      <c r="O3" s="82"/>
      <c r="P3" s="82"/>
      <c r="Q3" s="82"/>
      <c r="R3" s="27"/>
      <c r="S3" s="27"/>
      <c r="T3" s="83" t="s">
        <v>23</v>
      </c>
      <c r="U3" s="83"/>
      <c r="V3" s="83"/>
      <c r="W3" s="65" t="s">
        <v>24</v>
      </c>
      <c r="X3" s="65"/>
      <c r="Y3" s="65"/>
      <c r="Z3" s="65"/>
      <c r="AA3" s="65"/>
      <c r="AB3" s="70" t="s">
        <v>79</v>
      </c>
      <c r="AC3" s="85"/>
      <c r="AD3" s="85"/>
      <c r="AE3" s="85"/>
      <c r="AF3" s="85"/>
      <c r="AG3" s="86"/>
      <c r="AH3" s="65" t="s">
        <v>25</v>
      </c>
      <c r="AI3" s="66"/>
      <c r="AJ3" s="66"/>
      <c r="AK3" s="66"/>
      <c r="AL3" s="66"/>
      <c r="AM3" s="65" t="s">
        <v>77</v>
      </c>
      <c r="AN3" s="65"/>
      <c r="AO3" s="68"/>
      <c r="AP3" s="68"/>
      <c r="AQ3" s="68"/>
      <c r="AR3" s="68"/>
      <c r="AS3" s="70" t="s">
        <v>26</v>
      </c>
      <c r="AT3" s="71"/>
      <c r="AU3" s="71"/>
      <c r="AV3" s="71"/>
      <c r="AW3" s="71"/>
      <c r="AX3" s="72"/>
      <c r="AY3" s="70" t="s">
        <v>78</v>
      </c>
      <c r="AZ3" s="71"/>
      <c r="BA3" s="71"/>
      <c r="BB3" s="71"/>
      <c r="BC3" s="71"/>
      <c r="BD3" s="72"/>
      <c r="BE3" s="65" t="s">
        <v>27</v>
      </c>
      <c r="BF3" s="68"/>
      <c r="BG3" s="68"/>
      <c r="BH3" s="68"/>
      <c r="BI3" s="68"/>
      <c r="BJ3" s="68"/>
      <c r="BK3" s="15"/>
      <c r="BL3" s="15"/>
      <c r="BM3" s="37"/>
      <c r="BN3" s="36"/>
      <c r="BO3" s="32"/>
    </row>
    <row r="4" spans="1:67" s="1" customFormat="1" ht="12.75" customHeight="1">
      <c r="A4" s="2"/>
      <c r="B4" s="2"/>
      <c r="C4" s="64"/>
      <c r="D4" s="76" t="s">
        <v>14</v>
      </c>
      <c r="E4" s="76"/>
      <c r="F4" s="76"/>
      <c r="G4" s="77" t="s">
        <v>7</v>
      </c>
      <c r="H4" s="78"/>
      <c r="I4" s="79"/>
      <c r="J4" s="79"/>
      <c r="K4" s="79"/>
      <c r="L4" s="80"/>
      <c r="M4" s="3" t="s">
        <v>10</v>
      </c>
      <c r="N4" s="3" t="s">
        <v>11</v>
      </c>
      <c r="O4" s="76"/>
      <c r="P4" s="76"/>
      <c r="Q4" s="76"/>
      <c r="R4" s="25"/>
      <c r="S4" s="25"/>
      <c r="T4" s="84"/>
      <c r="U4" s="84"/>
      <c r="V4" s="84"/>
      <c r="W4" s="69"/>
      <c r="X4" s="69"/>
      <c r="Y4" s="69"/>
      <c r="Z4" s="69"/>
      <c r="AA4" s="69"/>
      <c r="AB4" s="28"/>
      <c r="AC4" s="29"/>
      <c r="AD4" s="29"/>
      <c r="AE4" s="29"/>
      <c r="AF4" s="29"/>
      <c r="AG4" s="30"/>
      <c r="AH4" s="67"/>
      <c r="AI4" s="67"/>
      <c r="AJ4" s="67"/>
      <c r="AK4" s="67"/>
      <c r="AL4" s="67"/>
      <c r="AM4" s="69"/>
      <c r="AN4" s="69"/>
      <c r="AO4" s="69"/>
      <c r="AP4" s="69"/>
      <c r="AQ4" s="69"/>
      <c r="AR4" s="69"/>
      <c r="AS4" s="73"/>
      <c r="AT4" s="74"/>
      <c r="AU4" s="74"/>
      <c r="AV4" s="74"/>
      <c r="AW4" s="74"/>
      <c r="AX4" s="75"/>
      <c r="AY4" s="73"/>
      <c r="AZ4" s="74"/>
      <c r="BA4" s="74"/>
      <c r="BB4" s="74"/>
      <c r="BC4" s="74"/>
      <c r="BD4" s="75"/>
      <c r="BE4" s="69"/>
      <c r="BF4" s="69"/>
      <c r="BG4" s="69"/>
      <c r="BH4" s="69"/>
      <c r="BI4" s="69"/>
      <c r="BJ4" s="69"/>
      <c r="BK4" s="16"/>
      <c r="BL4" s="16"/>
      <c r="BM4" s="38" t="s">
        <v>12</v>
      </c>
      <c r="BN4" s="2" t="s">
        <v>5</v>
      </c>
      <c r="BO4" s="33" t="s">
        <v>6</v>
      </c>
    </row>
    <row r="5" spans="1:67" s="1" customFormat="1" ht="14.25" customHeight="1">
      <c r="A5" s="5" t="s">
        <v>0</v>
      </c>
      <c r="B5" s="5" t="s">
        <v>1</v>
      </c>
      <c r="C5" s="5" t="s">
        <v>13</v>
      </c>
      <c r="D5" s="5" t="s">
        <v>17</v>
      </c>
      <c r="E5" s="5" t="s">
        <v>3</v>
      </c>
      <c r="F5" s="5" t="s">
        <v>4</v>
      </c>
      <c r="G5" s="5" t="s">
        <v>17</v>
      </c>
      <c r="H5" s="5" t="s">
        <v>3</v>
      </c>
      <c r="I5" s="5" t="s">
        <v>4</v>
      </c>
      <c r="J5" s="5" t="s">
        <v>8</v>
      </c>
      <c r="K5" s="5" t="s">
        <v>5</v>
      </c>
      <c r="L5" s="5" t="s">
        <v>6</v>
      </c>
      <c r="M5" s="5" t="s">
        <v>4</v>
      </c>
      <c r="N5" s="5" t="s">
        <v>4</v>
      </c>
      <c r="O5" s="5" t="s">
        <v>8</v>
      </c>
      <c r="P5" s="5" t="s">
        <v>5</v>
      </c>
      <c r="Q5" s="5" t="s">
        <v>6</v>
      </c>
      <c r="R5" s="5" t="s">
        <v>17</v>
      </c>
      <c r="S5" s="5" t="s">
        <v>3</v>
      </c>
      <c r="T5" s="5" t="s">
        <v>4</v>
      </c>
      <c r="U5" s="5" t="s">
        <v>5</v>
      </c>
      <c r="V5" s="5" t="s">
        <v>6</v>
      </c>
      <c r="W5" s="5" t="s">
        <v>17</v>
      </c>
      <c r="X5" s="5" t="s">
        <v>3</v>
      </c>
      <c r="Y5" s="5" t="s">
        <v>4</v>
      </c>
      <c r="Z5" s="5" t="s">
        <v>5</v>
      </c>
      <c r="AA5" s="5" t="s">
        <v>6</v>
      </c>
      <c r="AB5" s="26" t="s">
        <v>17</v>
      </c>
      <c r="AC5" s="26" t="s">
        <v>3</v>
      </c>
      <c r="AD5" s="26" t="s">
        <v>20</v>
      </c>
      <c r="AE5" s="26" t="s">
        <v>4</v>
      </c>
      <c r="AF5" s="26" t="s">
        <v>5</v>
      </c>
      <c r="AG5" s="26" t="s">
        <v>6</v>
      </c>
      <c r="AH5" s="5" t="s">
        <v>17</v>
      </c>
      <c r="AI5" s="5" t="s">
        <v>3</v>
      </c>
      <c r="AJ5" s="5" t="s">
        <v>4</v>
      </c>
      <c r="AK5" s="5" t="s">
        <v>5</v>
      </c>
      <c r="AL5" s="5" t="s">
        <v>6</v>
      </c>
      <c r="AM5" s="5" t="s">
        <v>18</v>
      </c>
      <c r="AN5" s="5" t="s">
        <v>3</v>
      </c>
      <c r="AO5" s="5" t="s">
        <v>19</v>
      </c>
      <c r="AP5" s="5" t="s">
        <v>4</v>
      </c>
      <c r="AQ5" s="5" t="s">
        <v>5</v>
      </c>
      <c r="AR5" s="5" t="s">
        <v>6</v>
      </c>
      <c r="AS5" s="5" t="s">
        <v>17</v>
      </c>
      <c r="AT5" s="5" t="s">
        <v>3</v>
      </c>
      <c r="AU5" s="5" t="s">
        <v>20</v>
      </c>
      <c r="AV5" s="5" t="s">
        <v>4</v>
      </c>
      <c r="AW5" s="5" t="s">
        <v>5</v>
      </c>
      <c r="AX5" s="5" t="s">
        <v>6</v>
      </c>
      <c r="AY5" s="5" t="s">
        <v>17</v>
      </c>
      <c r="AZ5" s="5" t="s">
        <v>3</v>
      </c>
      <c r="BA5" s="5" t="s">
        <v>20</v>
      </c>
      <c r="BB5" s="5" t="s">
        <v>4</v>
      </c>
      <c r="BC5" s="5" t="s">
        <v>5</v>
      </c>
      <c r="BD5" s="5" t="s">
        <v>6</v>
      </c>
      <c r="BE5" s="5" t="s">
        <v>2</v>
      </c>
      <c r="BF5" s="5" t="s">
        <v>3</v>
      </c>
      <c r="BG5" s="5" t="s">
        <v>9</v>
      </c>
      <c r="BH5" s="5" t="s">
        <v>4</v>
      </c>
      <c r="BI5" s="5" t="s">
        <v>5</v>
      </c>
      <c r="BJ5" s="5" t="s">
        <v>6</v>
      </c>
      <c r="BK5" s="4"/>
      <c r="BL5" s="4"/>
      <c r="BM5" s="39"/>
      <c r="BN5" s="4"/>
      <c r="BO5" s="34"/>
    </row>
    <row r="6" spans="1:68" s="21" customFormat="1" ht="15.75">
      <c r="A6" s="17">
        <v>1</v>
      </c>
      <c r="B6" s="9" t="s">
        <v>28</v>
      </c>
      <c r="C6" s="8">
        <v>1</v>
      </c>
      <c r="D6" s="19">
        <v>44</v>
      </c>
      <c r="E6" s="18">
        <v>24</v>
      </c>
      <c r="F6" s="20">
        <f aca="true" t="shared" si="0" ref="F6:F37">D6+E6</f>
        <v>68</v>
      </c>
      <c r="G6" s="10">
        <v>44</v>
      </c>
      <c r="H6" s="10">
        <v>25</v>
      </c>
      <c r="I6" s="21">
        <f aca="true" t="shared" si="1" ref="I6:I37">G6+H6</f>
        <v>69</v>
      </c>
      <c r="J6" s="22">
        <f aca="true" t="shared" si="2" ref="J6:J37">F6+I6</f>
        <v>137</v>
      </c>
      <c r="K6" s="22" t="str">
        <f aca="true" t="shared" si="3" ref="K6:K37">IF(J6&gt;=160,"A+",IF(J6&gt;=140,"A",IF(J6&gt;=120,"A-",IF(J6&gt;=100,"B",IF(J6&gt;=80,"C",IF(J6&gt;=66,"D",IF(J6&lt;65,"F")))))))</f>
        <v>A-</v>
      </c>
      <c r="L6" s="22" t="str">
        <f aca="true" t="shared" si="4" ref="L6:L37">IF(K6="A+","5",IF(K6="A","4",IF(K6="A-","3.5",IF(K6="B","3",IF(K6="C","2",IF(K6="D","1",IF(K6="F","0")))))))</f>
        <v>3.5</v>
      </c>
      <c r="M6" s="21">
        <v>46</v>
      </c>
      <c r="N6" s="21">
        <v>61</v>
      </c>
      <c r="O6" s="22">
        <f aca="true" t="shared" si="5" ref="O6:O37">M6+N6</f>
        <v>107</v>
      </c>
      <c r="P6" s="22" t="str">
        <f aca="true" t="shared" si="6" ref="P6:P37">IF(O6&gt;=160,"A+",IF(O6&gt;=140,"A",IF(O6&gt;=120,"A-",IF(O6&gt;=100,"B",IF(O6&gt;=80,"C",IF(O6&gt;=66,"D",IF(O6&lt;65,"F")))))))</f>
        <v>B</v>
      </c>
      <c r="Q6" s="22" t="str">
        <f aca="true" t="shared" si="7" ref="Q6:Q37">IF(P6="A+","5",IF(P6="A","4",IF(P6="A-","3.5",IF(P6="B","3",IF(P6="C","2",IF(P6="D","1",IF(P6="F","0")))))))</f>
        <v>3</v>
      </c>
      <c r="R6" s="21">
        <v>47</v>
      </c>
      <c r="S6" s="21">
        <v>25</v>
      </c>
      <c r="T6" s="21">
        <f>R6+S6</f>
        <v>72</v>
      </c>
      <c r="U6" s="22" t="str">
        <f aca="true" t="shared" si="8" ref="U6:U37">IF(T6&gt;=80,"A+",IF(T6&gt;=70,"A",IF(T6&gt;=60,"A-",IF(T6&gt;=50,"B",IF(T6&gt;=40,"C",IF(T6&gt;=33,"D",IF(T6&lt;32,"F")))))))</f>
        <v>A</v>
      </c>
      <c r="V6" s="22" t="str">
        <f aca="true" t="shared" si="9" ref="V6:V37">IF(U6="A+","5",IF(U6="A","4",IF(U6="A-","3.5",IF(U6="B","3",IF(U6="C","2",IF(U6="D","1",IF(U6="F","0")))))))</f>
        <v>4</v>
      </c>
      <c r="W6" s="18">
        <v>50</v>
      </c>
      <c r="X6" s="18">
        <v>34</v>
      </c>
      <c r="Y6" s="18">
        <f aca="true" t="shared" si="10" ref="Y6:Y37">W6+X6</f>
        <v>84</v>
      </c>
      <c r="Z6" s="18" t="str">
        <f aca="true" t="shared" si="11" ref="Z6:Z37">IF(Y6&gt;=80,"A+",IF(Y6&gt;=70,"A",IF(Y6&gt;=60,"A-",IF(Y6&gt;=50,"B",IF(Y6&gt;=40,"C",IF(Y6&gt;=33,"D",IF(Y6&lt;32,"F")))))))</f>
        <v>A+</v>
      </c>
      <c r="AA6" s="20" t="str">
        <f aca="true" t="shared" si="12" ref="AA6:AA37">IF(Z6="A+","5",IF(Z6="A","4",IF(Z6="A-","3.5",IF(Z6="B","3",IF(Z6="C","2",IF(Z6="D","1",IF(Z6="F","0")))))))</f>
        <v>5</v>
      </c>
      <c r="AB6" s="18">
        <v>27</v>
      </c>
      <c r="AC6" s="18">
        <v>27</v>
      </c>
      <c r="AD6" s="18">
        <v>22</v>
      </c>
      <c r="AE6" s="18">
        <f>AB6+AC6+AD6</f>
        <v>76</v>
      </c>
      <c r="AF6" s="18" t="str">
        <f aca="true" t="shared" si="13" ref="AF6:AF57">IF(AE6&gt;=80,"A+",IF(AE6&gt;=70,"A",IF(AE6&gt;=60,"A-",IF(AE6&gt;=50,"B",IF(AE6&gt;=40,"C",IF(AE6&gt;=33,"D",IF(AE6&lt;32,"F")))))))</f>
        <v>A</v>
      </c>
      <c r="AG6" s="20" t="str">
        <f aca="true" t="shared" si="14" ref="AG6:AG57">IF(AF6="A+","5",IF(AF6="A","4",IF(AF6="A-","3.5",IF(AF6="B","3",IF(AF6="C","2",IF(AF6="D","1",IF(AF6="F","0")))))))</f>
        <v>4</v>
      </c>
      <c r="AH6" s="19">
        <v>45</v>
      </c>
      <c r="AI6" s="18">
        <v>39</v>
      </c>
      <c r="AJ6" s="18">
        <f aca="true" t="shared" si="15" ref="AJ6:AJ37">AH6+AI6</f>
        <v>84</v>
      </c>
      <c r="AK6" s="18" t="str">
        <f aca="true" t="shared" si="16" ref="AK6:AK37">IF(AJ6&gt;=80,"A+",IF(AJ6&gt;=70,"A",IF(AJ6&gt;=60,"A-",IF(AJ6&gt;=50,"B",IF(AJ6&gt;=40,"C",IF(AJ6&gt;=33,"D",IF(AJ6&lt;32,"F")))))))</f>
        <v>A+</v>
      </c>
      <c r="AL6" s="20" t="str">
        <f aca="true" t="shared" si="17" ref="AL6:AL37">IF(AK6="A+","5",IF(AK6="A","4",IF(AK6="A-","3.5",IF(AK6="B","3",IF(AK6="C","2",IF(AK6="D","1",IF(AK6="F","0")))))))</f>
        <v>5</v>
      </c>
      <c r="AM6" s="18">
        <v>30</v>
      </c>
      <c r="AN6" s="18">
        <v>16</v>
      </c>
      <c r="AO6" s="18">
        <v>25</v>
      </c>
      <c r="AP6" s="18">
        <f>AM6+AN6+AO6</f>
        <v>71</v>
      </c>
      <c r="AQ6" s="18" t="str">
        <f aca="true" t="shared" si="18" ref="AQ6:AQ37">IF(AP6&gt;=80,"A+",IF(AP6&gt;=70,"A",IF(AP6&gt;=60,"A-",IF(AP6&gt;=50,"B",IF(AP6&gt;=40,"C",IF(AP6&gt;=33,"D",IF(AP6&lt;32,"F")))))))</f>
        <v>A</v>
      </c>
      <c r="AR6" s="20" t="str">
        <f aca="true" t="shared" si="19" ref="AR6:AR37">IF(AQ6="A+","5",IF(AQ6="A","4",IF(AQ6="A-","3.5",IF(AQ6="B","3",IF(AQ6="C","2",IF(AQ6="D","1",IF(AQ6="F","0")))))))</f>
        <v>4</v>
      </c>
      <c r="AS6" s="18">
        <v>17</v>
      </c>
      <c r="AT6" s="18">
        <v>19</v>
      </c>
      <c r="AU6" s="18">
        <v>25</v>
      </c>
      <c r="AV6" s="18">
        <f>AS6+AT6+AU6</f>
        <v>61</v>
      </c>
      <c r="AW6" s="18" t="str">
        <f aca="true" t="shared" si="20" ref="AW6:AW57">IF(AV6&gt;=80,"A+",IF(AV6&gt;=70,"A",IF(AV6&gt;=60,"A-",IF(AV6&gt;=50,"B",IF(AV6&gt;=40,"C",IF(AV6&gt;=33,"D",IF(AV6&lt;32,"F")))))))</f>
        <v>A-</v>
      </c>
      <c r="AX6" s="20" t="str">
        <f aca="true" t="shared" si="21" ref="AX6:AX57">IF(AW6="A+","5",IF(AW6="A","4",IF(AW6="A-","3.5",IF(AW6="B","3",IF(AW6="C","2",IF(AW6="D","1",IF(AW6="F","0")))))))</f>
        <v>3.5</v>
      </c>
      <c r="AY6" s="18">
        <v>30</v>
      </c>
      <c r="AZ6" s="18">
        <v>21</v>
      </c>
      <c r="BA6" s="18">
        <v>25</v>
      </c>
      <c r="BB6" s="18">
        <f>AY6+AZ6+BA6</f>
        <v>76</v>
      </c>
      <c r="BC6" s="18" t="str">
        <f aca="true" t="shared" si="22" ref="BC6:BC57">IF(BB6&gt;=80,"A+",IF(BB6&gt;=70,"A",IF(BB6&gt;=60,"A-",IF(BB6&gt;=50,"B",IF(BB6&gt;=40,"C",IF(BB6&gt;=33,"D",IF(BB6&lt;32,"F")))))))</f>
        <v>A</v>
      </c>
      <c r="BD6" s="20" t="str">
        <f aca="true" t="shared" si="23" ref="BD6:BD57">IF(BC6="A+","5",IF(BC6="A","4",IF(BC6="A-","3.5",IF(BC6="B","3",IF(BC6="C","2",IF(BC6="D","1",IF(BC6="F","0")))))))</f>
        <v>4</v>
      </c>
      <c r="BE6" s="19">
        <v>25</v>
      </c>
      <c r="BF6" s="18">
        <v>21</v>
      </c>
      <c r="BG6" s="18">
        <v>25</v>
      </c>
      <c r="BH6" s="18">
        <f aca="true" t="shared" si="24" ref="BH6:BH37">BE6+BF6+BG6</f>
        <v>71</v>
      </c>
      <c r="BI6" s="18" t="str">
        <f aca="true" t="shared" si="25" ref="BI6:BI37">IF(BH6&gt;=80,"A+",IF(BH6&gt;=70,"A",IF(BH6&gt;=60,"A-",IF(BH6&gt;=50,"B",IF(BH6&gt;=40,"C",IF(BH6&gt;=33,"D",IF(BH6&lt;32,"F")))))))</f>
        <v>A</v>
      </c>
      <c r="BJ6" s="20" t="str">
        <f aca="true" t="shared" si="26" ref="BJ6:BJ37">IF(BI6="A+","5",IF(BI6="A","4",IF(BI6="A-","3.5",IF(BI6="B","3",IF(BI6="C","2",IF(BI6="D","1",IF(BI6="F","0")))))))</f>
        <v>4</v>
      </c>
      <c r="BK6" s="18">
        <f>L6+Q6+V6+AA6+AL6+AR6+AX6+BD6+BJ6+AG6</f>
        <v>40</v>
      </c>
      <c r="BL6" s="18">
        <f>BK6-2</f>
        <v>38</v>
      </c>
      <c r="BM6" s="19">
        <f>J6+O6+T6+Y6+AJ6+AP6+AV6+BB6+BH6+AE6-40</f>
        <v>799</v>
      </c>
      <c r="BN6" s="40">
        <f>BL6/9</f>
        <v>4.222222222222222</v>
      </c>
      <c r="BO6" s="35" t="str">
        <f aca="true" t="shared" si="27" ref="BO6:BO57">IF(BN6&gt;=5,"A+",IF(BN6&gt;=4,"A",IF(BN6&gt;=3.5,"A-",IF(BN6&gt;=3,"B",IF(BN6&gt;=2,"C",IF(BN6&gt;=1,"D",IF(BN6=0,"F")))))))</f>
        <v>A</v>
      </c>
      <c r="BP6" s="8">
        <v>1</v>
      </c>
    </row>
    <row r="7" spans="1:68" s="18" customFormat="1" ht="15.75">
      <c r="A7" s="18">
        <v>2</v>
      </c>
      <c r="B7" s="9" t="s">
        <v>29</v>
      </c>
      <c r="C7" s="8">
        <v>2</v>
      </c>
      <c r="D7" s="19">
        <v>42</v>
      </c>
      <c r="E7" s="18">
        <v>25</v>
      </c>
      <c r="F7" s="20">
        <f t="shared" si="0"/>
        <v>67</v>
      </c>
      <c r="G7" s="11">
        <v>43</v>
      </c>
      <c r="H7" s="11">
        <v>27</v>
      </c>
      <c r="I7" s="18">
        <f t="shared" si="1"/>
        <v>70</v>
      </c>
      <c r="J7" s="22">
        <f t="shared" si="2"/>
        <v>137</v>
      </c>
      <c r="K7" s="22" t="str">
        <f t="shared" si="3"/>
        <v>A-</v>
      </c>
      <c r="L7" s="22" t="str">
        <f t="shared" si="4"/>
        <v>3.5</v>
      </c>
      <c r="M7" s="18">
        <v>42</v>
      </c>
      <c r="N7" s="18">
        <v>53</v>
      </c>
      <c r="O7" s="22">
        <f t="shared" si="5"/>
        <v>95</v>
      </c>
      <c r="P7" s="22" t="str">
        <f t="shared" si="6"/>
        <v>C</v>
      </c>
      <c r="Q7" s="22" t="str">
        <f t="shared" si="7"/>
        <v>2</v>
      </c>
      <c r="R7" s="18">
        <v>51</v>
      </c>
      <c r="S7" s="18">
        <v>27</v>
      </c>
      <c r="T7" s="21">
        <f aca="true" t="shared" si="28" ref="T7:T57">R7+S7</f>
        <v>78</v>
      </c>
      <c r="U7" s="22" t="str">
        <f t="shared" si="8"/>
        <v>A</v>
      </c>
      <c r="V7" s="22" t="str">
        <f t="shared" si="9"/>
        <v>4</v>
      </c>
      <c r="W7" s="18">
        <v>50</v>
      </c>
      <c r="X7" s="18">
        <v>34</v>
      </c>
      <c r="Y7" s="18">
        <f t="shared" si="10"/>
        <v>84</v>
      </c>
      <c r="Z7" s="18" t="str">
        <f t="shared" si="11"/>
        <v>A+</v>
      </c>
      <c r="AA7" s="20" t="str">
        <f t="shared" si="12"/>
        <v>5</v>
      </c>
      <c r="AB7" s="18">
        <v>25</v>
      </c>
      <c r="AC7" s="18">
        <v>16</v>
      </c>
      <c r="AD7" s="18">
        <v>22</v>
      </c>
      <c r="AE7" s="18">
        <f aca="true" t="shared" si="29" ref="AE7:AE57">AB7+AC7+AD7</f>
        <v>63</v>
      </c>
      <c r="AF7" s="18" t="str">
        <f t="shared" si="13"/>
        <v>A-</v>
      </c>
      <c r="AG7" s="20" t="str">
        <f t="shared" si="14"/>
        <v>3.5</v>
      </c>
      <c r="AH7" s="19">
        <v>44</v>
      </c>
      <c r="AI7" s="18">
        <v>38</v>
      </c>
      <c r="AJ7" s="18">
        <f t="shared" si="15"/>
        <v>82</v>
      </c>
      <c r="AK7" s="18" t="str">
        <f t="shared" si="16"/>
        <v>A+</v>
      </c>
      <c r="AL7" s="20" t="str">
        <f t="shared" si="17"/>
        <v>5</v>
      </c>
      <c r="AM7" s="18">
        <v>28</v>
      </c>
      <c r="AN7" s="18">
        <v>19</v>
      </c>
      <c r="AO7" s="18">
        <v>25</v>
      </c>
      <c r="AP7" s="18">
        <f aca="true" t="shared" si="30" ref="AP7:AP57">AM7+AN7+AO7</f>
        <v>72</v>
      </c>
      <c r="AQ7" s="18" t="str">
        <f t="shared" si="18"/>
        <v>A</v>
      </c>
      <c r="AR7" s="20" t="str">
        <f t="shared" si="19"/>
        <v>4</v>
      </c>
      <c r="AS7" s="18">
        <v>13</v>
      </c>
      <c r="AT7" s="18">
        <v>15</v>
      </c>
      <c r="AU7" s="18">
        <v>25</v>
      </c>
      <c r="AV7" s="18">
        <f aca="true" t="shared" si="31" ref="AV7:AV57">AS7+AT7+AU7</f>
        <v>53</v>
      </c>
      <c r="AW7" s="18" t="str">
        <f t="shared" si="20"/>
        <v>B</v>
      </c>
      <c r="AX7" s="20" t="str">
        <f t="shared" si="21"/>
        <v>3</v>
      </c>
      <c r="AY7" s="18">
        <v>31</v>
      </c>
      <c r="AZ7" s="18">
        <v>20</v>
      </c>
      <c r="BA7" s="18">
        <v>25</v>
      </c>
      <c r="BB7" s="18">
        <f aca="true" t="shared" si="32" ref="BB7:BB57">AY7+AZ7+BA7</f>
        <v>76</v>
      </c>
      <c r="BC7" s="18" t="str">
        <f t="shared" si="22"/>
        <v>A</v>
      </c>
      <c r="BD7" s="20" t="str">
        <f t="shared" si="23"/>
        <v>4</v>
      </c>
      <c r="BE7" s="19">
        <v>29</v>
      </c>
      <c r="BF7" s="18">
        <v>20</v>
      </c>
      <c r="BG7" s="18">
        <v>25</v>
      </c>
      <c r="BH7" s="18">
        <f t="shared" si="24"/>
        <v>74</v>
      </c>
      <c r="BI7" s="18" t="str">
        <f t="shared" si="25"/>
        <v>A</v>
      </c>
      <c r="BJ7" s="20" t="str">
        <f t="shared" si="26"/>
        <v>4</v>
      </c>
      <c r="BK7" s="18">
        <f aca="true" t="shared" si="33" ref="BK7:BK57">L7+Q7+V7+AA7+AL7+AR7+AX7+BD7+BJ7+AG7</f>
        <v>38</v>
      </c>
      <c r="BL7" s="18">
        <f aca="true" t="shared" si="34" ref="BL7:BL57">BK7-2</f>
        <v>36</v>
      </c>
      <c r="BM7" s="19">
        <f aca="true" t="shared" si="35" ref="BM7:BM57">J7+O7+T7+Y7+AJ7+AP7+AV7+BB7+BH7+AE7-40</f>
        <v>774</v>
      </c>
      <c r="BN7" s="40">
        <f aca="true" t="shared" si="36" ref="BN7:BN57">BL7/9</f>
        <v>4</v>
      </c>
      <c r="BO7" s="35" t="str">
        <f t="shared" si="27"/>
        <v>A</v>
      </c>
      <c r="BP7" s="8">
        <v>2</v>
      </c>
    </row>
    <row r="8" spans="1:68" s="18" customFormat="1" ht="15.75">
      <c r="A8" s="17">
        <v>3</v>
      </c>
      <c r="B8" s="9" t="s">
        <v>30</v>
      </c>
      <c r="C8" s="8">
        <v>3</v>
      </c>
      <c r="D8" s="19">
        <v>42</v>
      </c>
      <c r="E8" s="18">
        <v>24</v>
      </c>
      <c r="F8" s="20">
        <f t="shared" si="0"/>
        <v>66</v>
      </c>
      <c r="G8" s="11">
        <v>40</v>
      </c>
      <c r="H8" s="11">
        <v>25</v>
      </c>
      <c r="I8" s="18">
        <f t="shared" si="1"/>
        <v>65</v>
      </c>
      <c r="J8" s="22">
        <f t="shared" si="2"/>
        <v>131</v>
      </c>
      <c r="K8" s="22" t="str">
        <f t="shared" si="3"/>
        <v>A-</v>
      </c>
      <c r="L8" s="22" t="str">
        <f t="shared" si="4"/>
        <v>3.5</v>
      </c>
      <c r="M8" s="18">
        <v>42</v>
      </c>
      <c r="N8" s="18">
        <v>45</v>
      </c>
      <c r="O8" s="22">
        <f t="shared" si="5"/>
        <v>87</v>
      </c>
      <c r="P8" s="22" t="str">
        <f t="shared" si="6"/>
        <v>C</v>
      </c>
      <c r="Q8" s="22" t="str">
        <f t="shared" si="7"/>
        <v>2</v>
      </c>
      <c r="R8" s="18">
        <v>48</v>
      </c>
      <c r="S8" s="18">
        <v>27</v>
      </c>
      <c r="T8" s="21">
        <f t="shared" si="28"/>
        <v>75</v>
      </c>
      <c r="U8" s="22" t="str">
        <f t="shared" si="8"/>
        <v>A</v>
      </c>
      <c r="V8" s="22" t="str">
        <f t="shared" si="9"/>
        <v>4</v>
      </c>
      <c r="W8" s="18">
        <v>50</v>
      </c>
      <c r="X8" s="18">
        <v>37</v>
      </c>
      <c r="Y8" s="18">
        <f t="shared" si="10"/>
        <v>87</v>
      </c>
      <c r="Z8" s="18" t="str">
        <f t="shared" si="11"/>
        <v>A+</v>
      </c>
      <c r="AA8" s="20" t="str">
        <f t="shared" si="12"/>
        <v>5</v>
      </c>
      <c r="AB8" s="18">
        <v>25</v>
      </c>
      <c r="AC8" s="18">
        <v>16</v>
      </c>
      <c r="AD8" s="18">
        <v>22</v>
      </c>
      <c r="AE8" s="18">
        <f t="shared" si="29"/>
        <v>63</v>
      </c>
      <c r="AF8" s="18" t="str">
        <f t="shared" si="13"/>
        <v>A-</v>
      </c>
      <c r="AG8" s="20" t="str">
        <f t="shared" si="14"/>
        <v>3.5</v>
      </c>
      <c r="AH8" s="19">
        <v>45</v>
      </c>
      <c r="AI8" s="18">
        <v>39</v>
      </c>
      <c r="AJ8" s="18">
        <f t="shared" si="15"/>
        <v>84</v>
      </c>
      <c r="AK8" s="18" t="str">
        <f t="shared" si="16"/>
        <v>A+</v>
      </c>
      <c r="AL8" s="20" t="str">
        <f t="shared" si="17"/>
        <v>5</v>
      </c>
      <c r="AM8" s="18">
        <v>30</v>
      </c>
      <c r="AN8" s="18">
        <v>18</v>
      </c>
      <c r="AO8" s="18">
        <v>25</v>
      </c>
      <c r="AP8" s="18">
        <f t="shared" si="30"/>
        <v>73</v>
      </c>
      <c r="AQ8" s="18" t="str">
        <f t="shared" si="18"/>
        <v>A</v>
      </c>
      <c r="AR8" s="20" t="str">
        <f t="shared" si="19"/>
        <v>4</v>
      </c>
      <c r="AS8" s="18">
        <v>13</v>
      </c>
      <c r="AT8" s="18">
        <v>15</v>
      </c>
      <c r="AU8" s="18">
        <v>25</v>
      </c>
      <c r="AV8" s="18">
        <f t="shared" si="31"/>
        <v>53</v>
      </c>
      <c r="AW8" s="18" t="str">
        <f t="shared" si="20"/>
        <v>B</v>
      </c>
      <c r="AX8" s="20" t="str">
        <f t="shared" si="21"/>
        <v>3</v>
      </c>
      <c r="AY8" s="18">
        <v>30</v>
      </c>
      <c r="AZ8" s="18">
        <v>18</v>
      </c>
      <c r="BA8" s="18">
        <v>25</v>
      </c>
      <c r="BB8" s="18">
        <f t="shared" si="32"/>
        <v>73</v>
      </c>
      <c r="BC8" s="18" t="str">
        <f t="shared" si="22"/>
        <v>A</v>
      </c>
      <c r="BD8" s="20" t="str">
        <f t="shared" si="23"/>
        <v>4</v>
      </c>
      <c r="BE8" s="19">
        <v>32</v>
      </c>
      <c r="BF8" s="18">
        <v>24</v>
      </c>
      <c r="BG8" s="18">
        <v>25</v>
      </c>
      <c r="BH8" s="18">
        <f t="shared" si="24"/>
        <v>81</v>
      </c>
      <c r="BI8" s="18" t="str">
        <f t="shared" si="25"/>
        <v>A+</v>
      </c>
      <c r="BJ8" s="20" t="str">
        <f t="shared" si="26"/>
        <v>5</v>
      </c>
      <c r="BK8" s="18">
        <f t="shared" si="33"/>
        <v>39</v>
      </c>
      <c r="BL8" s="18">
        <f t="shared" si="34"/>
        <v>37</v>
      </c>
      <c r="BM8" s="19">
        <f t="shared" si="35"/>
        <v>767</v>
      </c>
      <c r="BN8" s="40">
        <f t="shared" si="36"/>
        <v>4.111111111111111</v>
      </c>
      <c r="BO8" s="35" t="str">
        <f t="shared" si="27"/>
        <v>A</v>
      </c>
      <c r="BP8" s="8">
        <v>3</v>
      </c>
    </row>
    <row r="9" spans="1:68" s="18" customFormat="1" ht="15.75">
      <c r="A9" s="18">
        <v>4</v>
      </c>
      <c r="B9" s="9" t="s">
        <v>31</v>
      </c>
      <c r="C9" s="8">
        <v>4</v>
      </c>
      <c r="D9" s="19">
        <v>42</v>
      </c>
      <c r="E9" s="18">
        <v>22</v>
      </c>
      <c r="F9" s="20">
        <f t="shared" si="0"/>
        <v>64</v>
      </c>
      <c r="G9" s="11">
        <v>42</v>
      </c>
      <c r="H9" s="11">
        <v>26</v>
      </c>
      <c r="I9" s="18">
        <f t="shared" si="1"/>
        <v>68</v>
      </c>
      <c r="J9" s="22">
        <f t="shared" si="2"/>
        <v>132</v>
      </c>
      <c r="K9" s="22" t="str">
        <f t="shared" si="3"/>
        <v>A-</v>
      </c>
      <c r="L9" s="22" t="str">
        <f t="shared" si="4"/>
        <v>3.5</v>
      </c>
      <c r="M9" s="18">
        <v>41</v>
      </c>
      <c r="N9" s="18">
        <v>55</v>
      </c>
      <c r="O9" s="22">
        <f t="shared" si="5"/>
        <v>96</v>
      </c>
      <c r="P9" s="22" t="str">
        <f t="shared" si="6"/>
        <v>C</v>
      </c>
      <c r="Q9" s="22" t="str">
        <f t="shared" si="7"/>
        <v>2</v>
      </c>
      <c r="R9" s="18">
        <v>39</v>
      </c>
      <c r="S9" s="18">
        <v>27</v>
      </c>
      <c r="T9" s="21">
        <f t="shared" si="28"/>
        <v>66</v>
      </c>
      <c r="U9" s="22" t="str">
        <f t="shared" si="8"/>
        <v>A-</v>
      </c>
      <c r="V9" s="22" t="str">
        <f t="shared" si="9"/>
        <v>3.5</v>
      </c>
      <c r="W9" s="18">
        <v>42</v>
      </c>
      <c r="X9" s="18">
        <v>30</v>
      </c>
      <c r="Y9" s="18">
        <f t="shared" si="10"/>
        <v>72</v>
      </c>
      <c r="Z9" s="18" t="str">
        <f t="shared" si="11"/>
        <v>A</v>
      </c>
      <c r="AA9" s="20" t="str">
        <f t="shared" si="12"/>
        <v>4</v>
      </c>
      <c r="AB9" s="18">
        <v>26</v>
      </c>
      <c r="AC9" s="18">
        <v>19</v>
      </c>
      <c r="AD9" s="18">
        <v>22</v>
      </c>
      <c r="AE9" s="18">
        <f t="shared" si="29"/>
        <v>67</v>
      </c>
      <c r="AF9" s="18" t="str">
        <f t="shared" si="13"/>
        <v>A-</v>
      </c>
      <c r="AG9" s="20" t="str">
        <f t="shared" si="14"/>
        <v>3.5</v>
      </c>
      <c r="AH9" s="19">
        <v>47</v>
      </c>
      <c r="AI9" s="18">
        <v>39</v>
      </c>
      <c r="AJ9" s="18">
        <f t="shared" si="15"/>
        <v>86</v>
      </c>
      <c r="AK9" s="18" t="str">
        <f t="shared" si="16"/>
        <v>A+</v>
      </c>
      <c r="AL9" s="20" t="str">
        <f t="shared" si="17"/>
        <v>5</v>
      </c>
      <c r="AM9" s="23">
        <v>28</v>
      </c>
      <c r="AN9" s="23">
        <v>18</v>
      </c>
      <c r="AO9" s="23">
        <v>25</v>
      </c>
      <c r="AP9" s="18">
        <f t="shared" si="30"/>
        <v>71</v>
      </c>
      <c r="AQ9" s="18" t="str">
        <f t="shared" si="18"/>
        <v>A</v>
      </c>
      <c r="AR9" s="20" t="str">
        <f t="shared" si="19"/>
        <v>4</v>
      </c>
      <c r="AS9" s="18">
        <v>13</v>
      </c>
      <c r="AT9" s="18">
        <v>16</v>
      </c>
      <c r="AU9" s="18">
        <v>25</v>
      </c>
      <c r="AV9" s="18">
        <f t="shared" si="31"/>
        <v>54</v>
      </c>
      <c r="AW9" s="18" t="str">
        <f t="shared" si="20"/>
        <v>B</v>
      </c>
      <c r="AX9" s="20" t="str">
        <f t="shared" si="21"/>
        <v>3</v>
      </c>
      <c r="AY9" s="18">
        <v>31</v>
      </c>
      <c r="AZ9" s="18">
        <v>20</v>
      </c>
      <c r="BA9" s="18">
        <v>25</v>
      </c>
      <c r="BB9" s="18">
        <f t="shared" si="32"/>
        <v>76</v>
      </c>
      <c r="BC9" s="18" t="str">
        <f t="shared" si="22"/>
        <v>A</v>
      </c>
      <c r="BD9" s="20" t="str">
        <f t="shared" si="23"/>
        <v>4</v>
      </c>
      <c r="BE9" s="19">
        <v>24</v>
      </c>
      <c r="BF9" s="23">
        <v>23</v>
      </c>
      <c r="BG9" s="23">
        <v>25</v>
      </c>
      <c r="BH9" s="18">
        <f t="shared" si="24"/>
        <v>72</v>
      </c>
      <c r="BI9" s="18" t="str">
        <f t="shared" si="25"/>
        <v>A</v>
      </c>
      <c r="BJ9" s="20" t="str">
        <f t="shared" si="26"/>
        <v>4</v>
      </c>
      <c r="BK9" s="18">
        <f t="shared" si="33"/>
        <v>36.5</v>
      </c>
      <c r="BL9" s="18">
        <f t="shared" si="34"/>
        <v>34.5</v>
      </c>
      <c r="BM9" s="19">
        <f t="shared" si="35"/>
        <v>752</v>
      </c>
      <c r="BN9" s="40">
        <f t="shared" si="36"/>
        <v>3.8333333333333335</v>
      </c>
      <c r="BO9" s="35" t="str">
        <f t="shared" si="27"/>
        <v>A-</v>
      </c>
      <c r="BP9" s="8">
        <v>4</v>
      </c>
    </row>
    <row r="10" spans="1:68" s="18" customFormat="1" ht="15.75">
      <c r="A10" s="17">
        <v>5</v>
      </c>
      <c r="B10" s="9" t="s">
        <v>32</v>
      </c>
      <c r="C10" s="8">
        <v>5</v>
      </c>
      <c r="D10" s="19">
        <v>43</v>
      </c>
      <c r="E10" s="18">
        <v>22</v>
      </c>
      <c r="F10" s="20">
        <f t="shared" si="0"/>
        <v>65</v>
      </c>
      <c r="G10" s="11">
        <v>30</v>
      </c>
      <c r="H10" s="8">
        <v>22</v>
      </c>
      <c r="I10" s="18">
        <f t="shared" si="1"/>
        <v>52</v>
      </c>
      <c r="J10" s="22">
        <f t="shared" si="2"/>
        <v>117</v>
      </c>
      <c r="K10" s="22" t="str">
        <f t="shared" si="3"/>
        <v>B</v>
      </c>
      <c r="L10" s="22" t="str">
        <f t="shared" si="4"/>
        <v>3</v>
      </c>
      <c r="M10" s="18">
        <v>46</v>
      </c>
      <c r="N10" s="18">
        <v>50</v>
      </c>
      <c r="O10" s="22">
        <f t="shared" si="5"/>
        <v>96</v>
      </c>
      <c r="P10" s="22" t="str">
        <f t="shared" si="6"/>
        <v>C</v>
      </c>
      <c r="Q10" s="22" t="str">
        <f t="shared" si="7"/>
        <v>2</v>
      </c>
      <c r="R10" s="18">
        <v>35</v>
      </c>
      <c r="S10" s="18">
        <v>19</v>
      </c>
      <c r="T10" s="21">
        <f t="shared" si="28"/>
        <v>54</v>
      </c>
      <c r="U10" s="22" t="str">
        <f t="shared" si="8"/>
        <v>B</v>
      </c>
      <c r="V10" s="22" t="str">
        <f t="shared" si="9"/>
        <v>3</v>
      </c>
      <c r="W10" s="18">
        <v>41</v>
      </c>
      <c r="X10" s="18">
        <v>29</v>
      </c>
      <c r="Y10" s="18">
        <f t="shared" si="10"/>
        <v>70</v>
      </c>
      <c r="Z10" s="18" t="str">
        <f t="shared" si="11"/>
        <v>A</v>
      </c>
      <c r="AA10" s="20" t="str">
        <f t="shared" si="12"/>
        <v>4</v>
      </c>
      <c r="AB10" s="18">
        <v>22</v>
      </c>
      <c r="AC10" s="18">
        <v>24</v>
      </c>
      <c r="AD10" s="18">
        <v>22</v>
      </c>
      <c r="AE10" s="18">
        <f t="shared" si="29"/>
        <v>68</v>
      </c>
      <c r="AF10" s="18" t="str">
        <f t="shared" si="13"/>
        <v>A-</v>
      </c>
      <c r="AG10" s="20" t="str">
        <f t="shared" si="14"/>
        <v>3.5</v>
      </c>
      <c r="AH10" s="19">
        <v>40</v>
      </c>
      <c r="AI10" s="18">
        <v>36</v>
      </c>
      <c r="AJ10" s="18">
        <f t="shared" si="15"/>
        <v>76</v>
      </c>
      <c r="AK10" s="18" t="str">
        <f t="shared" si="16"/>
        <v>A</v>
      </c>
      <c r="AL10" s="20" t="str">
        <f t="shared" si="17"/>
        <v>4</v>
      </c>
      <c r="AM10" s="23">
        <v>23</v>
      </c>
      <c r="AN10" s="23">
        <v>14</v>
      </c>
      <c r="AO10" s="23">
        <v>25</v>
      </c>
      <c r="AP10" s="18">
        <f t="shared" si="30"/>
        <v>62</v>
      </c>
      <c r="AQ10" s="18" t="str">
        <f t="shared" si="18"/>
        <v>A-</v>
      </c>
      <c r="AR10" s="20" t="str">
        <f t="shared" si="19"/>
        <v>3.5</v>
      </c>
      <c r="AS10" s="18">
        <v>13</v>
      </c>
      <c r="AT10" s="18">
        <v>9</v>
      </c>
      <c r="AU10" s="18">
        <v>20</v>
      </c>
      <c r="AV10" s="18">
        <f t="shared" si="31"/>
        <v>42</v>
      </c>
      <c r="AW10" s="18" t="str">
        <f t="shared" si="20"/>
        <v>C</v>
      </c>
      <c r="AX10" s="20" t="str">
        <f t="shared" si="21"/>
        <v>2</v>
      </c>
      <c r="AY10" s="18">
        <v>30</v>
      </c>
      <c r="AZ10" s="18">
        <v>20</v>
      </c>
      <c r="BA10" s="18">
        <v>25</v>
      </c>
      <c r="BB10" s="18">
        <f t="shared" si="32"/>
        <v>75</v>
      </c>
      <c r="BC10" s="18" t="str">
        <f t="shared" si="22"/>
        <v>A</v>
      </c>
      <c r="BD10" s="20" t="str">
        <f t="shared" si="23"/>
        <v>4</v>
      </c>
      <c r="BE10" s="19">
        <v>24</v>
      </c>
      <c r="BF10" s="23">
        <v>21</v>
      </c>
      <c r="BG10" s="23">
        <v>25</v>
      </c>
      <c r="BH10" s="18">
        <f t="shared" si="24"/>
        <v>70</v>
      </c>
      <c r="BI10" s="18" t="str">
        <f t="shared" si="25"/>
        <v>A</v>
      </c>
      <c r="BJ10" s="20" t="str">
        <f t="shared" si="26"/>
        <v>4</v>
      </c>
      <c r="BK10" s="18">
        <f t="shared" si="33"/>
        <v>33</v>
      </c>
      <c r="BL10" s="18">
        <f t="shared" si="34"/>
        <v>31</v>
      </c>
      <c r="BM10" s="19">
        <f t="shared" si="35"/>
        <v>690</v>
      </c>
      <c r="BN10" s="40">
        <f t="shared" si="36"/>
        <v>3.4444444444444446</v>
      </c>
      <c r="BO10" s="35" t="str">
        <f t="shared" si="27"/>
        <v>B</v>
      </c>
      <c r="BP10" s="8">
        <v>5</v>
      </c>
    </row>
    <row r="11" spans="1:68" s="18" customFormat="1" ht="15.75">
      <c r="A11" s="18">
        <v>6</v>
      </c>
      <c r="B11" s="9" t="s">
        <v>33</v>
      </c>
      <c r="C11" s="8">
        <v>6</v>
      </c>
      <c r="D11" s="19">
        <v>41</v>
      </c>
      <c r="E11" s="18">
        <v>25</v>
      </c>
      <c r="F11" s="20">
        <f t="shared" si="0"/>
        <v>66</v>
      </c>
      <c r="G11" s="11">
        <v>43</v>
      </c>
      <c r="H11" s="11">
        <v>23</v>
      </c>
      <c r="I11" s="18">
        <f t="shared" si="1"/>
        <v>66</v>
      </c>
      <c r="J11" s="22">
        <f t="shared" si="2"/>
        <v>132</v>
      </c>
      <c r="K11" s="22" t="str">
        <f t="shared" si="3"/>
        <v>A-</v>
      </c>
      <c r="L11" s="22" t="str">
        <f t="shared" si="4"/>
        <v>3.5</v>
      </c>
      <c r="M11" s="18">
        <v>40</v>
      </c>
      <c r="N11" s="18">
        <v>48</v>
      </c>
      <c r="O11" s="22">
        <f t="shared" si="5"/>
        <v>88</v>
      </c>
      <c r="P11" s="22" t="str">
        <f t="shared" si="6"/>
        <v>C</v>
      </c>
      <c r="Q11" s="22" t="str">
        <f t="shared" si="7"/>
        <v>2</v>
      </c>
      <c r="R11" s="18">
        <v>48</v>
      </c>
      <c r="S11" s="18">
        <v>27</v>
      </c>
      <c r="T11" s="21">
        <f t="shared" si="28"/>
        <v>75</v>
      </c>
      <c r="U11" s="22" t="str">
        <f t="shared" si="8"/>
        <v>A</v>
      </c>
      <c r="V11" s="22" t="str">
        <f t="shared" si="9"/>
        <v>4</v>
      </c>
      <c r="W11" s="18">
        <v>50</v>
      </c>
      <c r="X11" s="18">
        <v>37</v>
      </c>
      <c r="Y11" s="18">
        <f t="shared" si="10"/>
        <v>87</v>
      </c>
      <c r="Z11" s="18" t="str">
        <f t="shared" si="11"/>
        <v>A+</v>
      </c>
      <c r="AA11" s="20" t="str">
        <f t="shared" si="12"/>
        <v>5</v>
      </c>
      <c r="AB11" s="18">
        <v>20</v>
      </c>
      <c r="AC11" s="18">
        <v>17</v>
      </c>
      <c r="AD11" s="18">
        <v>22</v>
      </c>
      <c r="AE11" s="18">
        <f t="shared" si="29"/>
        <v>59</v>
      </c>
      <c r="AF11" s="18" t="str">
        <f t="shared" si="13"/>
        <v>B</v>
      </c>
      <c r="AG11" s="20" t="str">
        <f t="shared" si="14"/>
        <v>3</v>
      </c>
      <c r="AH11" s="19">
        <v>42</v>
      </c>
      <c r="AI11" s="18">
        <v>38</v>
      </c>
      <c r="AJ11" s="18">
        <f t="shared" si="15"/>
        <v>80</v>
      </c>
      <c r="AK11" s="18" t="str">
        <f t="shared" si="16"/>
        <v>A+</v>
      </c>
      <c r="AL11" s="20" t="str">
        <f t="shared" si="17"/>
        <v>5</v>
      </c>
      <c r="AM11" s="23">
        <v>32</v>
      </c>
      <c r="AN11" s="23">
        <v>19</v>
      </c>
      <c r="AO11" s="23">
        <v>25</v>
      </c>
      <c r="AP11" s="18">
        <f t="shared" si="30"/>
        <v>76</v>
      </c>
      <c r="AQ11" s="18" t="str">
        <f t="shared" si="18"/>
        <v>A</v>
      </c>
      <c r="AR11" s="20" t="str">
        <f t="shared" si="19"/>
        <v>4</v>
      </c>
      <c r="AS11" s="18">
        <v>13</v>
      </c>
      <c r="AT11" s="18">
        <v>14</v>
      </c>
      <c r="AU11" s="18">
        <v>25</v>
      </c>
      <c r="AV11" s="18">
        <f t="shared" si="31"/>
        <v>52</v>
      </c>
      <c r="AW11" s="18" t="str">
        <f t="shared" si="20"/>
        <v>B</v>
      </c>
      <c r="AX11" s="20" t="str">
        <f t="shared" si="21"/>
        <v>3</v>
      </c>
      <c r="AY11" s="18">
        <v>30</v>
      </c>
      <c r="AZ11" s="18">
        <v>18</v>
      </c>
      <c r="BA11" s="18">
        <v>25</v>
      </c>
      <c r="BB11" s="18">
        <f t="shared" si="32"/>
        <v>73</v>
      </c>
      <c r="BC11" s="18" t="str">
        <f t="shared" si="22"/>
        <v>A</v>
      </c>
      <c r="BD11" s="20" t="str">
        <f t="shared" si="23"/>
        <v>4</v>
      </c>
      <c r="BE11" s="19">
        <v>28</v>
      </c>
      <c r="BF11" s="23">
        <v>22</v>
      </c>
      <c r="BG11" s="23">
        <v>25</v>
      </c>
      <c r="BH11" s="18">
        <f t="shared" si="24"/>
        <v>75</v>
      </c>
      <c r="BI11" s="18" t="str">
        <f t="shared" si="25"/>
        <v>A</v>
      </c>
      <c r="BJ11" s="20" t="str">
        <f t="shared" si="26"/>
        <v>4</v>
      </c>
      <c r="BK11" s="18">
        <f t="shared" si="33"/>
        <v>37.5</v>
      </c>
      <c r="BL11" s="18">
        <f t="shared" si="34"/>
        <v>35.5</v>
      </c>
      <c r="BM11" s="19">
        <f t="shared" si="35"/>
        <v>757</v>
      </c>
      <c r="BN11" s="40">
        <f t="shared" si="36"/>
        <v>3.9444444444444446</v>
      </c>
      <c r="BO11" s="35" t="str">
        <f t="shared" si="27"/>
        <v>A-</v>
      </c>
      <c r="BP11" s="8">
        <v>6</v>
      </c>
    </row>
    <row r="12" spans="1:68" s="18" customFormat="1" ht="15.75">
      <c r="A12" s="17">
        <v>7</v>
      </c>
      <c r="B12" s="9" t="s">
        <v>34</v>
      </c>
      <c r="C12" s="8">
        <v>7</v>
      </c>
      <c r="D12" s="19">
        <v>44</v>
      </c>
      <c r="E12" s="18">
        <v>31</v>
      </c>
      <c r="F12" s="20">
        <f t="shared" si="0"/>
        <v>75</v>
      </c>
      <c r="G12" s="11">
        <v>37</v>
      </c>
      <c r="H12" s="8">
        <v>17</v>
      </c>
      <c r="I12" s="18">
        <f t="shared" si="1"/>
        <v>54</v>
      </c>
      <c r="J12" s="22">
        <f t="shared" si="2"/>
        <v>129</v>
      </c>
      <c r="K12" s="22" t="str">
        <f t="shared" si="3"/>
        <v>A-</v>
      </c>
      <c r="L12" s="22" t="str">
        <f t="shared" si="4"/>
        <v>3.5</v>
      </c>
      <c r="M12" s="18">
        <v>33</v>
      </c>
      <c r="N12" s="18">
        <v>36</v>
      </c>
      <c r="O12" s="22">
        <f t="shared" si="5"/>
        <v>69</v>
      </c>
      <c r="P12" s="22" t="str">
        <f t="shared" si="6"/>
        <v>D</v>
      </c>
      <c r="Q12" s="22" t="str">
        <f t="shared" si="7"/>
        <v>1</v>
      </c>
      <c r="R12" s="18">
        <v>20</v>
      </c>
      <c r="S12" s="18">
        <v>13</v>
      </c>
      <c r="T12" s="21">
        <f t="shared" si="28"/>
        <v>33</v>
      </c>
      <c r="U12" s="22" t="str">
        <f t="shared" si="8"/>
        <v>D</v>
      </c>
      <c r="V12" s="22" t="str">
        <f t="shared" si="9"/>
        <v>1</v>
      </c>
      <c r="W12" s="18">
        <v>43</v>
      </c>
      <c r="X12" s="18">
        <v>33</v>
      </c>
      <c r="Y12" s="18">
        <f t="shared" si="10"/>
        <v>76</v>
      </c>
      <c r="Z12" s="18" t="str">
        <f t="shared" si="11"/>
        <v>A</v>
      </c>
      <c r="AA12" s="20" t="str">
        <f t="shared" si="12"/>
        <v>4</v>
      </c>
      <c r="AB12" s="18">
        <v>24</v>
      </c>
      <c r="AC12" s="18">
        <v>23</v>
      </c>
      <c r="AD12" s="18">
        <v>22</v>
      </c>
      <c r="AE12" s="18">
        <f t="shared" si="29"/>
        <v>69</v>
      </c>
      <c r="AF12" s="18" t="str">
        <f t="shared" si="13"/>
        <v>A-</v>
      </c>
      <c r="AG12" s="20" t="str">
        <f t="shared" si="14"/>
        <v>3.5</v>
      </c>
      <c r="AH12" s="19">
        <v>32</v>
      </c>
      <c r="AI12" s="18">
        <v>23</v>
      </c>
      <c r="AJ12" s="18">
        <f t="shared" si="15"/>
        <v>55</v>
      </c>
      <c r="AK12" s="18" t="str">
        <f t="shared" si="16"/>
        <v>B</v>
      </c>
      <c r="AL12" s="20" t="str">
        <f t="shared" si="17"/>
        <v>3</v>
      </c>
      <c r="AM12" s="23">
        <v>26</v>
      </c>
      <c r="AN12" s="23">
        <v>22</v>
      </c>
      <c r="AO12" s="23">
        <v>25</v>
      </c>
      <c r="AP12" s="18">
        <f t="shared" si="30"/>
        <v>73</v>
      </c>
      <c r="AQ12" s="18" t="str">
        <f t="shared" si="18"/>
        <v>A</v>
      </c>
      <c r="AR12" s="20" t="str">
        <f t="shared" si="19"/>
        <v>4</v>
      </c>
      <c r="AS12" s="18">
        <v>13</v>
      </c>
      <c r="AT12" s="18">
        <v>11</v>
      </c>
      <c r="AU12" s="18">
        <v>25</v>
      </c>
      <c r="AV12" s="18">
        <f t="shared" si="31"/>
        <v>49</v>
      </c>
      <c r="AW12" s="18" t="str">
        <f t="shared" si="20"/>
        <v>C</v>
      </c>
      <c r="AX12" s="20" t="str">
        <f t="shared" si="21"/>
        <v>2</v>
      </c>
      <c r="AY12" s="18">
        <v>28</v>
      </c>
      <c r="AZ12" s="18">
        <v>20</v>
      </c>
      <c r="BA12" s="18">
        <v>25</v>
      </c>
      <c r="BB12" s="18">
        <f t="shared" si="32"/>
        <v>73</v>
      </c>
      <c r="BC12" s="18" t="str">
        <f t="shared" si="22"/>
        <v>A</v>
      </c>
      <c r="BD12" s="20" t="str">
        <f t="shared" si="23"/>
        <v>4</v>
      </c>
      <c r="BE12" s="19">
        <v>3</v>
      </c>
      <c r="BF12" s="23">
        <v>22</v>
      </c>
      <c r="BG12" s="23">
        <v>25</v>
      </c>
      <c r="BH12" s="18">
        <f t="shared" si="24"/>
        <v>50</v>
      </c>
      <c r="BI12" s="18" t="str">
        <f t="shared" si="25"/>
        <v>B</v>
      </c>
      <c r="BJ12" s="20" t="str">
        <f t="shared" si="26"/>
        <v>3</v>
      </c>
      <c r="BK12" s="18">
        <f t="shared" si="33"/>
        <v>29</v>
      </c>
      <c r="BL12" s="18">
        <f t="shared" si="34"/>
        <v>27</v>
      </c>
      <c r="BM12" s="19">
        <f t="shared" si="35"/>
        <v>636</v>
      </c>
      <c r="BN12" s="40">
        <f t="shared" si="36"/>
        <v>3</v>
      </c>
      <c r="BO12" s="35" t="str">
        <f t="shared" si="27"/>
        <v>B</v>
      </c>
      <c r="BP12" s="8">
        <v>7</v>
      </c>
    </row>
    <row r="13" spans="1:68" s="18" customFormat="1" ht="15.75">
      <c r="A13" s="18">
        <v>8</v>
      </c>
      <c r="B13" s="9" t="s">
        <v>35</v>
      </c>
      <c r="C13" s="8">
        <v>8</v>
      </c>
      <c r="D13" s="19">
        <v>38</v>
      </c>
      <c r="E13" s="18">
        <v>28</v>
      </c>
      <c r="F13" s="20">
        <f t="shared" si="0"/>
        <v>66</v>
      </c>
      <c r="G13" s="11">
        <v>40</v>
      </c>
      <c r="H13" s="8">
        <v>23</v>
      </c>
      <c r="I13" s="18">
        <f t="shared" si="1"/>
        <v>63</v>
      </c>
      <c r="J13" s="22">
        <f t="shared" si="2"/>
        <v>129</v>
      </c>
      <c r="K13" s="22" t="str">
        <f t="shared" si="3"/>
        <v>A-</v>
      </c>
      <c r="L13" s="22" t="str">
        <f t="shared" si="4"/>
        <v>3.5</v>
      </c>
      <c r="M13" s="18">
        <v>37</v>
      </c>
      <c r="O13" s="22">
        <f t="shared" si="5"/>
        <v>37</v>
      </c>
      <c r="P13" s="22" t="str">
        <f t="shared" si="6"/>
        <v>F</v>
      </c>
      <c r="Q13" s="22" t="str">
        <f t="shared" si="7"/>
        <v>0</v>
      </c>
      <c r="R13" s="18">
        <v>42</v>
      </c>
      <c r="S13" s="18">
        <v>28</v>
      </c>
      <c r="T13" s="21">
        <f t="shared" si="28"/>
        <v>70</v>
      </c>
      <c r="U13" s="22" t="str">
        <f t="shared" si="8"/>
        <v>A</v>
      </c>
      <c r="V13" s="22" t="str">
        <f t="shared" si="9"/>
        <v>4</v>
      </c>
      <c r="W13" s="18">
        <v>50</v>
      </c>
      <c r="X13" s="18">
        <v>37</v>
      </c>
      <c r="Y13" s="18">
        <f t="shared" si="10"/>
        <v>87</v>
      </c>
      <c r="Z13" s="18" t="str">
        <f t="shared" si="11"/>
        <v>A+</v>
      </c>
      <c r="AA13" s="20" t="str">
        <f t="shared" si="12"/>
        <v>5</v>
      </c>
      <c r="AB13" s="18">
        <v>21</v>
      </c>
      <c r="AC13" s="18">
        <v>18</v>
      </c>
      <c r="AD13" s="18">
        <v>22</v>
      </c>
      <c r="AE13" s="18">
        <f t="shared" si="29"/>
        <v>61</v>
      </c>
      <c r="AF13" s="18" t="str">
        <f t="shared" si="13"/>
        <v>A-</v>
      </c>
      <c r="AG13" s="20" t="str">
        <f t="shared" si="14"/>
        <v>3.5</v>
      </c>
      <c r="AH13" s="19">
        <v>40</v>
      </c>
      <c r="AI13" s="18">
        <v>38</v>
      </c>
      <c r="AJ13" s="18">
        <f t="shared" si="15"/>
        <v>78</v>
      </c>
      <c r="AK13" s="18" t="str">
        <f t="shared" si="16"/>
        <v>A</v>
      </c>
      <c r="AL13" s="20" t="str">
        <f t="shared" si="17"/>
        <v>4</v>
      </c>
      <c r="AM13" s="23">
        <v>30</v>
      </c>
      <c r="AN13" s="23">
        <v>19</v>
      </c>
      <c r="AO13" s="23">
        <v>25</v>
      </c>
      <c r="AP13" s="18">
        <f t="shared" si="30"/>
        <v>74</v>
      </c>
      <c r="AQ13" s="18" t="str">
        <f t="shared" si="18"/>
        <v>A</v>
      </c>
      <c r="AR13" s="20" t="str">
        <f t="shared" si="19"/>
        <v>4</v>
      </c>
      <c r="AS13" s="18">
        <v>6</v>
      </c>
      <c r="AT13" s="18">
        <v>13</v>
      </c>
      <c r="AU13" s="18">
        <v>25</v>
      </c>
      <c r="AV13" s="18">
        <f t="shared" si="31"/>
        <v>44</v>
      </c>
      <c r="AW13" s="18" t="str">
        <f t="shared" si="20"/>
        <v>C</v>
      </c>
      <c r="AX13" s="20" t="str">
        <f t="shared" si="21"/>
        <v>2</v>
      </c>
      <c r="AY13" s="18">
        <v>30</v>
      </c>
      <c r="AZ13" s="18">
        <v>22</v>
      </c>
      <c r="BA13" s="18">
        <v>25</v>
      </c>
      <c r="BB13" s="18">
        <f t="shared" si="32"/>
        <v>77</v>
      </c>
      <c r="BC13" s="18" t="str">
        <f t="shared" si="22"/>
        <v>A</v>
      </c>
      <c r="BD13" s="20" t="str">
        <f t="shared" si="23"/>
        <v>4</v>
      </c>
      <c r="BE13" s="19">
        <v>32</v>
      </c>
      <c r="BF13" s="23">
        <v>25</v>
      </c>
      <c r="BG13" s="23">
        <v>25</v>
      </c>
      <c r="BH13" s="18">
        <f t="shared" si="24"/>
        <v>82</v>
      </c>
      <c r="BI13" s="18" t="str">
        <f t="shared" si="25"/>
        <v>A+</v>
      </c>
      <c r="BJ13" s="20" t="str">
        <f t="shared" si="26"/>
        <v>5</v>
      </c>
      <c r="BK13" s="18">
        <f t="shared" si="33"/>
        <v>35</v>
      </c>
      <c r="BL13" s="18">
        <f t="shared" si="34"/>
        <v>33</v>
      </c>
      <c r="BM13" s="19">
        <f t="shared" si="35"/>
        <v>699</v>
      </c>
      <c r="BN13" s="40">
        <f t="shared" si="36"/>
        <v>3.6666666666666665</v>
      </c>
      <c r="BO13" s="35" t="str">
        <f t="shared" si="27"/>
        <v>A-</v>
      </c>
      <c r="BP13" s="8">
        <v>8</v>
      </c>
    </row>
    <row r="14" spans="1:68" s="18" customFormat="1" ht="15.75">
      <c r="A14" s="17">
        <v>9</v>
      </c>
      <c r="B14" s="9" t="s">
        <v>36</v>
      </c>
      <c r="C14" s="8">
        <v>9</v>
      </c>
      <c r="D14" s="19">
        <v>38</v>
      </c>
      <c r="E14" s="18">
        <v>32</v>
      </c>
      <c r="F14" s="20">
        <f t="shared" si="0"/>
        <v>70</v>
      </c>
      <c r="G14" s="8">
        <v>33</v>
      </c>
      <c r="H14" s="8">
        <v>21</v>
      </c>
      <c r="I14" s="18">
        <f t="shared" si="1"/>
        <v>54</v>
      </c>
      <c r="J14" s="22">
        <f t="shared" si="2"/>
        <v>124</v>
      </c>
      <c r="K14" s="22" t="str">
        <f t="shared" si="3"/>
        <v>A-</v>
      </c>
      <c r="L14" s="22" t="str">
        <f t="shared" si="4"/>
        <v>3.5</v>
      </c>
      <c r="M14" s="18">
        <v>33</v>
      </c>
      <c r="N14" s="18">
        <v>38</v>
      </c>
      <c r="O14" s="22">
        <f t="shared" si="5"/>
        <v>71</v>
      </c>
      <c r="P14" s="22" t="str">
        <f t="shared" si="6"/>
        <v>D</v>
      </c>
      <c r="Q14" s="22" t="str">
        <f t="shared" si="7"/>
        <v>1</v>
      </c>
      <c r="R14" s="18">
        <v>22</v>
      </c>
      <c r="S14" s="18">
        <v>11</v>
      </c>
      <c r="T14" s="21">
        <f t="shared" si="28"/>
        <v>33</v>
      </c>
      <c r="U14" s="22" t="str">
        <f t="shared" si="8"/>
        <v>D</v>
      </c>
      <c r="V14" s="22" t="str">
        <f t="shared" si="9"/>
        <v>1</v>
      </c>
      <c r="W14" s="18">
        <v>38</v>
      </c>
      <c r="X14" s="18">
        <v>33</v>
      </c>
      <c r="Y14" s="18">
        <f t="shared" si="10"/>
        <v>71</v>
      </c>
      <c r="Z14" s="18" t="str">
        <f t="shared" si="11"/>
        <v>A</v>
      </c>
      <c r="AA14" s="20" t="str">
        <f t="shared" si="12"/>
        <v>4</v>
      </c>
      <c r="AB14" s="18">
        <v>23</v>
      </c>
      <c r="AC14" s="18">
        <v>26</v>
      </c>
      <c r="AD14" s="18">
        <v>22</v>
      </c>
      <c r="AE14" s="18">
        <f t="shared" si="29"/>
        <v>71</v>
      </c>
      <c r="AF14" s="18" t="str">
        <f t="shared" si="13"/>
        <v>A</v>
      </c>
      <c r="AG14" s="20" t="str">
        <f t="shared" si="14"/>
        <v>4</v>
      </c>
      <c r="AH14" s="19">
        <v>30</v>
      </c>
      <c r="AI14" s="18">
        <v>23</v>
      </c>
      <c r="AJ14" s="18">
        <f t="shared" si="15"/>
        <v>53</v>
      </c>
      <c r="AK14" s="18" t="str">
        <f t="shared" si="16"/>
        <v>B</v>
      </c>
      <c r="AL14" s="20" t="str">
        <f t="shared" si="17"/>
        <v>3</v>
      </c>
      <c r="AM14" s="23">
        <v>24</v>
      </c>
      <c r="AN14" s="23">
        <v>18</v>
      </c>
      <c r="AO14" s="23">
        <v>25</v>
      </c>
      <c r="AP14" s="18">
        <f t="shared" si="30"/>
        <v>67</v>
      </c>
      <c r="AQ14" s="18" t="str">
        <f t="shared" si="18"/>
        <v>A-</v>
      </c>
      <c r="AR14" s="20" t="str">
        <f t="shared" si="19"/>
        <v>3.5</v>
      </c>
      <c r="AS14" s="18">
        <v>13</v>
      </c>
      <c r="AT14" s="18">
        <v>9</v>
      </c>
      <c r="AU14" s="18">
        <v>20</v>
      </c>
      <c r="AV14" s="18">
        <f t="shared" si="31"/>
        <v>42</v>
      </c>
      <c r="AW14" s="18" t="str">
        <f t="shared" si="20"/>
        <v>C</v>
      </c>
      <c r="AX14" s="20" t="str">
        <f t="shared" si="21"/>
        <v>2</v>
      </c>
      <c r="AY14" s="18">
        <v>30</v>
      </c>
      <c r="AZ14" s="18">
        <v>22</v>
      </c>
      <c r="BA14" s="18">
        <v>25</v>
      </c>
      <c r="BB14" s="18">
        <f t="shared" si="32"/>
        <v>77</v>
      </c>
      <c r="BC14" s="18" t="str">
        <f t="shared" si="22"/>
        <v>A</v>
      </c>
      <c r="BD14" s="20" t="str">
        <f t="shared" si="23"/>
        <v>4</v>
      </c>
      <c r="BE14" s="19">
        <v>28</v>
      </c>
      <c r="BF14" s="23">
        <v>19</v>
      </c>
      <c r="BG14" s="23">
        <v>23</v>
      </c>
      <c r="BH14" s="18">
        <f t="shared" si="24"/>
        <v>70</v>
      </c>
      <c r="BI14" s="18" t="str">
        <f t="shared" si="25"/>
        <v>A</v>
      </c>
      <c r="BJ14" s="20" t="str">
        <f t="shared" si="26"/>
        <v>4</v>
      </c>
      <c r="BK14" s="18">
        <f t="shared" si="33"/>
        <v>30</v>
      </c>
      <c r="BL14" s="18">
        <f t="shared" si="34"/>
        <v>28</v>
      </c>
      <c r="BM14" s="19">
        <f t="shared" si="35"/>
        <v>639</v>
      </c>
      <c r="BN14" s="40">
        <f t="shared" si="36"/>
        <v>3.111111111111111</v>
      </c>
      <c r="BO14" s="35" t="str">
        <f t="shared" si="27"/>
        <v>B</v>
      </c>
      <c r="BP14" s="8">
        <v>9</v>
      </c>
    </row>
    <row r="15" spans="1:68" s="18" customFormat="1" ht="15.75">
      <c r="A15" s="18">
        <v>10</v>
      </c>
      <c r="B15" s="9" t="s">
        <v>37</v>
      </c>
      <c r="C15" s="8">
        <v>10</v>
      </c>
      <c r="D15" s="19">
        <v>30</v>
      </c>
      <c r="E15" s="18">
        <v>25</v>
      </c>
      <c r="F15" s="20">
        <f t="shared" si="0"/>
        <v>55</v>
      </c>
      <c r="G15" s="11">
        <v>34</v>
      </c>
      <c r="H15" s="8">
        <v>20</v>
      </c>
      <c r="I15" s="18">
        <f t="shared" si="1"/>
        <v>54</v>
      </c>
      <c r="J15" s="22">
        <f t="shared" si="2"/>
        <v>109</v>
      </c>
      <c r="K15" s="22" t="str">
        <f t="shared" si="3"/>
        <v>B</v>
      </c>
      <c r="L15" s="22" t="str">
        <f t="shared" si="4"/>
        <v>3</v>
      </c>
      <c r="M15" s="18">
        <v>33</v>
      </c>
      <c r="N15" s="18">
        <v>35</v>
      </c>
      <c r="O15" s="22">
        <f t="shared" si="5"/>
        <v>68</v>
      </c>
      <c r="P15" s="22" t="str">
        <f t="shared" si="6"/>
        <v>D</v>
      </c>
      <c r="Q15" s="22" t="str">
        <f t="shared" si="7"/>
        <v>1</v>
      </c>
      <c r="R15" s="18">
        <v>27</v>
      </c>
      <c r="S15" s="18">
        <v>14</v>
      </c>
      <c r="T15" s="21">
        <f t="shared" si="28"/>
        <v>41</v>
      </c>
      <c r="U15" s="22" t="str">
        <f t="shared" si="8"/>
        <v>C</v>
      </c>
      <c r="V15" s="22" t="str">
        <f t="shared" si="9"/>
        <v>2</v>
      </c>
      <c r="W15" s="18">
        <v>39</v>
      </c>
      <c r="X15" s="18">
        <v>27</v>
      </c>
      <c r="Y15" s="18">
        <f t="shared" si="10"/>
        <v>66</v>
      </c>
      <c r="Z15" s="18" t="str">
        <f t="shared" si="11"/>
        <v>A-</v>
      </c>
      <c r="AA15" s="20" t="str">
        <f t="shared" si="12"/>
        <v>3.5</v>
      </c>
      <c r="AB15" s="18">
        <v>26</v>
      </c>
      <c r="AC15" s="18">
        <v>25</v>
      </c>
      <c r="AD15" s="18">
        <v>22</v>
      </c>
      <c r="AE15" s="18">
        <f t="shared" si="29"/>
        <v>73</v>
      </c>
      <c r="AF15" s="18" t="str">
        <f t="shared" si="13"/>
        <v>A</v>
      </c>
      <c r="AG15" s="20" t="str">
        <f t="shared" si="14"/>
        <v>4</v>
      </c>
      <c r="AH15" s="19">
        <v>34</v>
      </c>
      <c r="AI15" s="18">
        <v>26</v>
      </c>
      <c r="AJ15" s="18">
        <f t="shared" si="15"/>
        <v>60</v>
      </c>
      <c r="AK15" s="18" t="str">
        <f t="shared" si="16"/>
        <v>A-</v>
      </c>
      <c r="AL15" s="20" t="str">
        <f t="shared" si="17"/>
        <v>3.5</v>
      </c>
      <c r="AM15" s="23">
        <v>21</v>
      </c>
      <c r="AN15" s="23">
        <v>26</v>
      </c>
      <c r="AO15" s="23"/>
      <c r="AP15" s="18">
        <f t="shared" si="30"/>
        <v>47</v>
      </c>
      <c r="AQ15" s="18" t="str">
        <f t="shared" si="18"/>
        <v>C</v>
      </c>
      <c r="AR15" s="20" t="str">
        <f t="shared" si="19"/>
        <v>2</v>
      </c>
      <c r="AS15" s="18">
        <v>33</v>
      </c>
      <c r="AT15" s="18">
        <v>27</v>
      </c>
      <c r="AV15" s="18">
        <f t="shared" si="31"/>
        <v>60</v>
      </c>
      <c r="AW15" s="18" t="str">
        <f t="shared" si="20"/>
        <v>A-</v>
      </c>
      <c r="AX15" s="20" t="str">
        <f t="shared" si="21"/>
        <v>3.5</v>
      </c>
      <c r="AY15" s="18">
        <v>38</v>
      </c>
      <c r="AZ15" s="18">
        <v>24</v>
      </c>
      <c r="BB15" s="18">
        <f t="shared" si="32"/>
        <v>62</v>
      </c>
      <c r="BC15" s="18" t="str">
        <f t="shared" si="22"/>
        <v>A-</v>
      </c>
      <c r="BD15" s="20" t="str">
        <f t="shared" si="23"/>
        <v>3.5</v>
      </c>
      <c r="BE15" s="19">
        <v>26</v>
      </c>
      <c r="BF15" s="23">
        <v>20</v>
      </c>
      <c r="BG15" s="23">
        <v>30</v>
      </c>
      <c r="BH15" s="18">
        <f t="shared" si="24"/>
        <v>76</v>
      </c>
      <c r="BI15" s="18" t="str">
        <f t="shared" si="25"/>
        <v>A</v>
      </c>
      <c r="BJ15" s="20" t="str">
        <f t="shared" si="26"/>
        <v>4</v>
      </c>
      <c r="BK15" s="18">
        <f t="shared" si="33"/>
        <v>30</v>
      </c>
      <c r="BL15" s="18">
        <f t="shared" si="34"/>
        <v>28</v>
      </c>
      <c r="BM15" s="19">
        <f t="shared" si="35"/>
        <v>622</v>
      </c>
      <c r="BN15" s="40">
        <f t="shared" si="36"/>
        <v>3.111111111111111</v>
      </c>
      <c r="BO15" s="35" t="str">
        <f t="shared" si="27"/>
        <v>B</v>
      </c>
      <c r="BP15" s="8">
        <v>10</v>
      </c>
    </row>
    <row r="16" spans="1:68" s="18" customFormat="1" ht="15.75">
      <c r="A16" s="17">
        <v>11</v>
      </c>
      <c r="B16" s="9" t="s">
        <v>38</v>
      </c>
      <c r="C16" s="8">
        <v>11</v>
      </c>
      <c r="D16" s="19">
        <v>30</v>
      </c>
      <c r="E16" s="18">
        <v>23</v>
      </c>
      <c r="F16" s="20">
        <f t="shared" si="0"/>
        <v>53</v>
      </c>
      <c r="G16" s="11">
        <v>29</v>
      </c>
      <c r="H16" s="8">
        <v>15</v>
      </c>
      <c r="I16" s="18">
        <f t="shared" si="1"/>
        <v>44</v>
      </c>
      <c r="J16" s="22">
        <f t="shared" si="2"/>
        <v>97</v>
      </c>
      <c r="K16" s="22" t="str">
        <f t="shared" si="3"/>
        <v>C</v>
      </c>
      <c r="L16" s="22" t="str">
        <f t="shared" si="4"/>
        <v>2</v>
      </c>
      <c r="M16" s="18">
        <v>33</v>
      </c>
      <c r="N16" s="18">
        <v>34</v>
      </c>
      <c r="O16" s="22">
        <f t="shared" si="5"/>
        <v>67</v>
      </c>
      <c r="P16" s="22" t="str">
        <f t="shared" si="6"/>
        <v>D</v>
      </c>
      <c r="Q16" s="22" t="str">
        <f t="shared" si="7"/>
        <v>1</v>
      </c>
      <c r="R16" s="18">
        <v>25</v>
      </c>
      <c r="S16" s="18">
        <v>18</v>
      </c>
      <c r="T16" s="21">
        <f t="shared" si="28"/>
        <v>43</v>
      </c>
      <c r="U16" s="22" t="str">
        <f t="shared" si="8"/>
        <v>C</v>
      </c>
      <c r="V16" s="22" t="str">
        <f t="shared" si="9"/>
        <v>2</v>
      </c>
      <c r="W16" s="18">
        <v>41</v>
      </c>
      <c r="X16" s="18">
        <v>37</v>
      </c>
      <c r="Y16" s="18">
        <f t="shared" si="10"/>
        <v>78</v>
      </c>
      <c r="Z16" s="18" t="str">
        <f t="shared" si="11"/>
        <v>A</v>
      </c>
      <c r="AA16" s="20" t="str">
        <f t="shared" si="12"/>
        <v>4</v>
      </c>
      <c r="AB16" s="18">
        <v>26</v>
      </c>
      <c r="AC16" s="18">
        <v>24</v>
      </c>
      <c r="AD16" s="18">
        <v>22</v>
      </c>
      <c r="AE16" s="18">
        <f t="shared" si="29"/>
        <v>72</v>
      </c>
      <c r="AF16" s="18" t="str">
        <f t="shared" si="13"/>
        <v>A</v>
      </c>
      <c r="AG16" s="20" t="str">
        <f t="shared" si="14"/>
        <v>4</v>
      </c>
      <c r="AH16" s="19">
        <v>27</v>
      </c>
      <c r="AI16" s="18">
        <v>20</v>
      </c>
      <c r="AJ16" s="18">
        <f t="shared" si="15"/>
        <v>47</v>
      </c>
      <c r="AK16" s="18" t="str">
        <f t="shared" si="16"/>
        <v>C</v>
      </c>
      <c r="AL16" s="20" t="str">
        <f t="shared" si="17"/>
        <v>2</v>
      </c>
      <c r="AM16" s="23">
        <v>8</v>
      </c>
      <c r="AN16" s="23">
        <v>26</v>
      </c>
      <c r="AO16" s="23"/>
      <c r="AP16" s="18">
        <f t="shared" si="30"/>
        <v>34</v>
      </c>
      <c r="AQ16" s="18" t="str">
        <f t="shared" si="18"/>
        <v>D</v>
      </c>
      <c r="AR16" s="20" t="str">
        <f t="shared" si="19"/>
        <v>1</v>
      </c>
      <c r="AS16" s="18">
        <v>30</v>
      </c>
      <c r="AT16" s="18">
        <v>24</v>
      </c>
      <c r="AV16" s="18">
        <f t="shared" si="31"/>
        <v>54</v>
      </c>
      <c r="AW16" s="18" t="str">
        <f t="shared" si="20"/>
        <v>B</v>
      </c>
      <c r="AX16" s="20" t="str">
        <f t="shared" si="21"/>
        <v>3</v>
      </c>
      <c r="AY16" s="18">
        <v>28</v>
      </c>
      <c r="AZ16" s="18">
        <v>30</v>
      </c>
      <c r="BB16" s="18">
        <f t="shared" si="32"/>
        <v>58</v>
      </c>
      <c r="BC16" s="18" t="str">
        <f t="shared" si="22"/>
        <v>B</v>
      </c>
      <c r="BD16" s="20" t="str">
        <f t="shared" si="23"/>
        <v>3</v>
      </c>
      <c r="BE16" s="19">
        <v>21</v>
      </c>
      <c r="BF16" s="23">
        <v>21</v>
      </c>
      <c r="BG16" s="23">
        <v>35</v>
      </c>
      <c r="BH16" s="18">
        <f t="shared" si="24"/>
        <v>77</v>
      </c>
      <c r="BI16" s="18" t="str">
        <f t="shared" si="25"/>
        <v>A</v>
      </c>
      <c r="BJ16" s="20" t="str">
        <f t="shared" si="26"/>
        <v>4</v>
      </c>
      <c r="BK16" s="18">
        <f t="shared" si="33"/>
        <v>26</v>
      </c>
      <c r="BL16" s="18">
        <f t="shared" si="34"/>
        <v>24</v>
      </c>
      <c r="BM16" s="19">
        <f t="shared" si="35"/>
        <v>587</v>
      </c>
      <c r="BN16" s="40">
        <f t="shared" si="36"/>
        <v>2.6666666666666665</v>
      </c>
      <c r="BO16" s="35" t="str">
        <f t="shared" si="27"/>
        <v>C</v>
      </c>
      <c r="BP16" s="8">
        <v>11</v>
      </c>
    </row>
    <row r="17" spans="1:68" s="18" customFormat="1" ht="15.75">
      <c r="A17" s="18">
        <v>12</v>
      </c>
      <c r="B17" s="9" t="s">
        <v>39</v>
      </c>
      <c r="C17" s="8">
        <v>12</v>
      </c>
      <c r="D17" s="19">
        <v>32</v>
      </c>
      <c r="E17" s="18">
        <v>26</v>
      </c>
      <c r="F17" s="20">
        <f t="shared" si="0"/>
        <v>58</v>
      </c>
      <c r="G17" s="8">
        <v>33</v>
      </c>
      <c r="H17" s="8">
        <v>19</v>
      </c>
      <c r="I17" s="18">
        <f t="shared" si="1"/>
        <v>52</v>
      </c>
      <c r="J17" s="22">
        <f t="shared" si="2"/>
        <v>110</v>
      </c>
      <c r="K17" s="22" t="str">
        <f t="shared" si="3"/>
        <v>B</v>
      </c>
      <c r="L17" s="22" t="str">
        <f t="shared" si="4"/>
        <v>3</v>
      </c>
      <c r="M17" s="18">
        <v>33</v>
      </c>
      <c r="N17" s="18">
        <v>39</v>
      </c>
      <c r="O17" s="22">
        <f t="shared" si="5"/>
        <v>72</v>
      </c>
      <c r="P17" s="22" t="str">
        <f t="shared" si="6"/>
        <v>D</v>
      </c>
      <c r="Q17" s="22" t="str">
        <f t="shared" si="7"/>
        <v>1</v>
      </c>
      <c r="R17" s="18">
        <v>27</v>
      </c>
      <c r="S17" s="18">
        <v>23</v>
      </c>
      <c r="T17" s="21">
        <f t="shared" si="28"/>
        <v>50</v>
      </c>
      <c r="U17" s="22" t="str">
        <f t="shared" si="8"/>
        <v>B</v>
      </c>
      <c r="V17" s="22" t="str">
        <f t="shared" si="9"/>
        <v>3</v>
      </c>
      <c r="W17" s="18">
        <v>36</v>
      </c>
      <c r="X17" s="18">
        <v>36</v>
      </c>
      <c r="Y17" s="18">
        <f t="shared" si="10"/>
        <v>72</v>
      </c>
      <c r="Z17" s="18" t="str">
        <f t="shared" si="11"/>
        <v>A</v>
      </c>
      <c r="AA17" s="20" t="str">
        <f t="shared" si="12"/>
        <v>4</v>
      </c>
      <c r="AB17" s="18">
        <v>25</v>
      </c>
      <c r="AC17" s="18">
        <v>21</v>
      </c>
      <c r="AD17" s="18">
        <v>22</v>
      </c>
      <c r="AE17" s="18">
        <f t="shared" si="29"/>
        <v>68</v>
      </c>
      <c r="AF17" s="18" t="str">
        <f t="shared" si="13"/>
        <v>A-</v>
      </c>
      <c r="AG17" s="20" t="str">
        <f t="shared" si="14"/>
        <v>3.5</v>
      </c>
      <c r="AH17" s="19">
        <v>30</v>
      </c>
      <c r="AI17" s="18">
        <v>20</v>
      </c>
      <c r="AJ17" s="18">
        <f t="shared" si="15"/>
        <v>50</v>
      </c>
      <c r="AK17" s="18" t="str">
        <f t="shared" si="16"/>
        <v>B</v>
      </c>
      <c r="AL17" s="20" t="str">
        <f t="shared" si="17"/>
        <v>3</v>
      </c>
      <c r="AM17" s="23">
        <v>8</v>
      </c>
      <c r="AN17" s="23">
        <v>26</v>
      </c>
      <c r="AO17" s="23"/>
      <c r="AP17" s="18">
        <f t="shared" si="30"/>
        <v>34</v>
      </c>
      <c r="AQ17" s="18" t="str">
        <f t="shared" si="18"/>
        <v>D</v>
      </c>
      <c r="AR17" s="20" t="str">
        <f t="shared" si="19"/>
        <v>1</v>
      </c>
      <c r="AS17" s="18">
        <v>33</v>
      </c>
      <c r="AT17" s="18">
        <v>30</v>
      </c>
      <c r="AV17" s="18">
        <f t="shared" si="31"/>
        <v>63</v>
      </c>
      <c r="AW17" s="18" t="str">
        <f t="shared" si="20"/>
        <v>A-</v>
      </c>
      <c r="AX17" s="20" t="str">
        <f t="shared" si="21"/>
        <v>3.5</v>
      </c>
      <c r="AY17" s="18">
        <v>35</v>
      </c>
      <c r="AZ17" s="18">
        <v>28</v>
      </c>
      <c r="BB17" s="18">
        <f t="shared" si="32"/>
        <v>63</v>
      </c>
      <c r="BC17" s="18" t="str">
        <f t="shared" si="22"/>
        <v>A-</v>
      </c>
      <c r="BD17" s="20" t="str">
        <f t="shared" si="23"/>
        <v>3.5</v>
      </c>
      <c r="BE17" s="19">
        <v>24</v>
      </c>
      <c r="BF17" s="23">
        <v>22</v>
      </c>
      <c r="BG17" s="23">
        <v>30</v>
      </c>
      <c r="BH17" s="18">
        <f t="shared" si="24"/>
        <v>76</v>
      </c>
      <c r="BI17" s="18" t="str">
        <f t="shared" si="25"/>
        <v>A</v>
      </c>
      <c r="BJ17" s="20" t="str">
        <f t="shared" si="26"/>
        <v>4</v>
      </c>
      <c r="BK17" s="18">
        <f t="shared" si="33"/>
        <v>29.5</v>
      </c>
      <c r="BL17" s="18">
        <f t="shared" si="34"/>
        <v>27.5</v>
      </c>
      <c r="BM17" s="19">
        <f t="shared" si="35"/>
        <v>618</v>
      </c>
      <c r="BN17" s="40">
        <f t="shared" si="36"/>
        <v>3.0555555555555554</v>
      </c>
      <c r="BO17" s="35" t="str">
        <f t="shared" si="27"/>
        <v>B</v>
      </c>
      <c r="BP17" s="8">
        <v>12</v>
      </c>
    </row>
    <row r="18" spans="1:68" s="18" customFormat="1" ht="15.75">
      <c r="A18" s="17">
        <v>13</v>
      </c>
      <c r="B18" s="9" t="s">
        <v>40</v>
      </c>
      <c r="C18" s="8">
        <v>13</v>
      </c>
      <c r="D18" s="19">
        <v>32</v>
      </c>
      <c r="E18" s="18">
        <v>28</v>
      </c>
      <c r="F18" s="20">
        <f t="shared" si="0"/>
        <v>60</v>
      </c>
      <c r="G18" s="11">
        <v>31</v>
      </c>
      <c r="H18" s="8">
        <v>19</v>
      </c>
      <c r="I18" s="18">
        <f t="shared" si="1"/>
        <v>50</v>
      </c>
      <c r="J18" s="22">
        <f t="shared" si="2"/>
        <v>110</v>
      </c>
      <c r="K18" s="22" t="str">
        <f t="shared" si="3"/>
        <v>B</v>
      </c>
      <c r="L18" s="22" t="str">
        <f t="shared" si="4"/>
        <v>3</v>
      </c>
      <c r="M18" s="18">
        <v>33</v>
      </c>
      <c r="N18" s="18">
        <v>33</v>
      </c>
      <c r="O18" s="22">
        <f t="shared" si="5"/>
        <v>66</v>
      </c>
      <c r="P18" s="22" t="str">
        <f t="shared" si="6"/>
        <v>D</v>
      </c>
      <c r="Q18" s="22" t="str">
        <f t="shared" si="7"/>
        <v>1</v>
      </c>
      <c r="R18" s="18">
        <v>8</v>
      </c>
      <c r="S18" s="18">
        <v>17</v>
      </c>
      <c r="T18" s="21">
        <f t="shared" si="28"/>
        <v>25</v>
      </c>
      <c r="U18" s="22" t="str">
        <f t="shared" si="8"/>
        <v>F</v>
      </c>
      <c r="V18" s="22" t="str">
        <f t="shared" si="9"/>
        <v>0</v>
      </c>
      <c r="W18" s="18">
        <v>42</v>
      </c>
      <c r="X18" s="18">
        <v>28</v>
      </c>
      <c r="Y18" s="18">
        <f t="shared" si="10"/>
        <v>70</v>
      </c>
      <c r="Z18" s="18" t="str">
        <f t="shared" si="11"/>
        <v>A</v>
      </c>
      <c r="AA18" s="20" t="str">
        <f t="shared" si="12"/>
        <v>4</v>
      </c>
      <c r="AB18" s="18">
        <v>24</v>
      </c>
      <c r="AC18" s="18">
        <v>21</v>
      </c>
      <c r="AD18" s="18">
        <v>22</v>
      </c>
      <c r="AE18" s="18">
        <f t="shared" si="29"/>
        <v>67</v>
      </c>
      <c r="AF18" s="18" t="str">
        <f t="shared" si="13"/>
        <v>A-</v>
      </c>
      <c r="AG18" s="20" t="str">
        <f t="shared" si="14"/>
        <v>3.5</v>
      </c>
      <c r="AH18" s="19">
        <v>40</v>
      </c>
      <c r="AI18" s="18">
        <v>25</v>
      </c>
      <c r="AJ18" s="18">
        <f t="shared" si="15"/>
        <v>65</v>
      </c>
      <c r="AK18" s="18" t="str">
        <f t="shared" si="16"/>
        <v>A-</v>
      </c>
      <c r="AL18" s="20" t="str">
        <f t="shared" si="17"/>
        <v>3.5</v>
      </c>
      <c r="AM18" s="23">
        <v>29</v>
      </c>
      <c r="AN18" s="23">
        <v>22</v>
      </c>
      <c r="AO18" s="23"/>
      <c r="AP18" s="18">
        <f t="shared" si="30"/>
        <v>51</v>
      </c>
      <c r="AQ18" s="18" t="str">
        <f t="shared" si="18"/>
        <v>B</v>
      </c>
      <c r="AR18" s="20" t="str">
        <f t="shared" si="19"/>
        <v>3</v>
      </c>
      <c r="AS18" s="18">
        <v>24</v>
      </c>
      <c r="AT18" s="18">
        <v>22</v>
      </c>
      <c r="AV18" s="18">
        <f t="shared" si="31"/>
        <v>46</v>
      </c>
      <c r="AW18" s="18" t="str">
        <f t="shared" si="20"/>
        <v>C</v>
      </c>
      <c r="AX18" s="20" t="str">
        <f t="shared" si="21"/>
        <v>2</v>
      </c>
      <c r="AY18" s="18">
        <v>21</v>
      </c>
      <c r="AZ18" s="18">
        <v>24</v>
      </c>
      <c r="BB18" s="18">
        <f t="shared" si="32"/>
        <v>45</v>
      </c>
      <c r="BC18" s="18" t="str">
        <f t="shared" si="22"/>
        <v>C</v>
      </c>
      <c r="BD18" s="20" t="str">
        <f t="shared" si="23"/>
        <v>2</v>
      </c>
      <c r="BE18" s="19">
        <v>29</v>
      </c>
      <c r="BF18" s="23">
        <v>21</v>
      </c>
      <c r="BG18" s="23">
        <v>30</v>
      </c>
      <c r="BH18" s="18">
        <f t="shared" si="24"/>
        <v>80</v>
      </c>
      <c r="BI18" s="18" t="str">
        <f t="shared" si="25"/>
        <v>A+</v>
      </c>
      <c r="BJ18" s="20" t="str">
        <f t="shared" si="26"/>
        <v>5</v>
      </c>
      <c r="BK18" s="18">
        <f t="shared" si="33"/>
        <v>27</v>
      </c>
      <c r="BL18" s="18">
        <f t="shared" si="34"/>
        <v>25</v>
      </c>
      <c r="BM18" s="19">
        <f t="shared" si="35"/>
        <v>585</v>
      </c>
      <c r="BN18" s="40">
        <f t="shared" si="36"/>
        <v>2.7777777777777777</v>
      </c>
      <c r="BO18" s="35" t="str">
        <f t="shared" si="27"/>
        <v>C</v>
      </c>
      <c r="BP18" s="8">
        <v>13</v>
      </c>
    </row>
    <row r="19" spans="1:68" s="18" customFormat="1" ht="15.75">
      <c r="A19" s="18">
        <v>14</v>
      </c>
      <c r="B19" s="9" t="s">
        <v>41</v>
      </c>
      <c r="C19" s="8">
        <v>14</v>
      </c>
      <c r="D19" s="19">
        <v>30</v>
      </c>
      <c r="E19" s="18">
        <v>27</v>
      </c>
      <c r="F19" s="20">
        <f t="shared" si="0"/>
        <v>57</v>
      </c>
      <c r="G19" s="8">
        <v>27</v>
      </c>
      <c r="H19" s="8">
        <v>23</v>
      </c>
      <c r="I19" s="18">
        <f t="shared" si="1"/>
        <v>50</v>
      </c>
      <c r="J19" s="22">
        <f t="shared" si="2"/>
        <v>107</v>
      </c>
      <c r="K19" s="22" t="str">
        <f t="shared" si="3"/>
        <v>B</v>
      </c>
      <c r="L19" s="22" t="str">
        <f t="shared" si="4"/>
        <v>3</v>
      </c>
      <c r="M19" s="18">
        <v>38</v>
      </c>
      <c r="N19" s="18">
        <v>33</v>
      </c>
      <c r="O19" s="22">
        <f t="shared" si="5"/>
        <v>71</v>
      </c>
      <c r="P19" s="22" t="str">
        <f t="shared" si="6"/>
        <v>D</v>
      </c>
      <c r="Q19" s="22" t="str">
        <f t="shared" si="7"/>
        <v>1</v>
      </c>
      <c r="R19" s="18">
        <v>27</v>
      </c>
      <c r="S19" s="18">
        <v>13</v>
      </c>
      <c r="T19" s="21">
        <f t="shared" si="28"/>
        <v>40</v>
      </c>
      <c r="U19" s="22" t="str">
        <f t="shared" si="8"/>
        <v>C</v>
      </c>
      <c r="V19" s="22" t="str">
        <f t="shared" si="9"/>
        <v>2</v>
      </c>
      <c r="W19" s="18">
        <v>44</v>
      </c>
      <c r="X19" s="18">
        <v>33</v>
      </c>
      <c r="Y19" s="18">
        <f t="shared" si="10"/>
        <v>77</v>
      </c>
      <c r="Z19" s="18" t="str">
        <f t="shared" si="11"/>
        <v>A</v>
      </c>
      <c r="AA19" s="20" t="str">
        <f t="shared" si="12"/>
        <v>4</v>
      </c>
      <c r="AB19" s="18">
        <v>27</v>
      </c>
      <c r="AC19" s="18">
        <v>27</v>
      </c>
      <c r="AD19" s="18">
        <v>22</v>
      </c>
      <c r="AE19" s="18">
        <f t="shared" si="29"/>
        <v>76</v>
      </c>
      <c r="AF19" s="18" t="str">
        <f t="shared" si="13"/>
        <v>A</v>
      </c>
      <c r="AG19" s="20" t="str">
        <f t="shared" si="14"/>
        <v>4</v>
      </c>
      <c r="AH19" s="19">
        <v>28</v>
      </c>
      <c r="AI19" s="18">
        <v>25</v>
      </c>
      <c r="AJ19" s="18">
        <f t="shared" si="15"/>
        <v>53</v>
      </c>
      <c r="AK19" s="18" t="str">
        <f t="shared" si="16"/>
        <v>B</v>
      </c>
      <c r="AL19" s="20" t="str">
        <f t="shared" si="17"/>
        <v>3</v>
      </c>
      <c r="AM19" s="23">
        <v>24</v>
      </c>
      <c r="AN19" s="23">
        <v>24</v>
      </c>
      <c r="AO19" s="23"/>
      <c r="AP19" s="18">
        <f t="shared" si="30"/>
        <v>48</v>
      </c>
      <c r="AQ19" s="18" t="str">
        <f t="shared" si="18"/>
        <v>C</v>
      </c>
      <c r="AR19" s="20" t="str">
        <f t="shared" si="19"/>
        <v>2</v>
      </c>
      <c r="AS19" s="18">
        <v>20</v>
      </c>
      <c r="AT19" s="18">
        <v>21</v>
      </c>
      <c r="AV19" s="18">
        <f t="shared" si="31"/>
        <v>41</v>
      </c>
      <c r="AW19" s="18" t="str">
        <f t="shared" si="20"/>
        <v>C</v>
      </c>
      <c r="AX19" s="20" t="str">
        <f t="shared" si="21"/>
        <v>2</v>
      </c>
      <c r="AY19" s="18">
        <v>32</v>
      </c>
      <c r="AZ19" s="18">
        <v>24</v>
      </c>
      <c r="BB19" s="18">
        <f t="shared" si="32"/>
        <v>56</v>
      </c>
      <c r="BC19" s="18" t="str">
        <f t="shared" si="22"/>
        <v>B</v>
      </c>
      <c r="BD19" s="20" t="str">
        <f t="shared" si="23"/>
        <v>3</v>
      </c>
      <c r="BE19" s="19">
        <v>21</v>
      </c>
      <c r="BF19" s="23">
        <v>20</v>
      </c>
      <c r="BG19" s="23">
        <v>30</v>
      </c>
      <c r="BH19" s="18">
        <f t="shared" si="24"/>
        <v>71</v>
      </c>
      <c r="BI19" s="18" t="str">
        <f t="shared" si="25"/>
        <v>A</v>
      </c>
      <c r="BJ19" s="20" t="str">
        <f t="shared" si="26"/>
        <v>4</v>
      </c>
      <c r="BK19" s="18">
        <f t="shared" si="33"/>
        <v>28</v>
      </c>
      <c r="BL19" s="18">
        <f t="shared" si="34"/>
        <v>26</v>
      </c>
      <c r="BM19" s="19">
        <f t="shared" si="35"/>
        <v>600</v>
      </c>
      <c r="BN19" s="40">
        <f t="shared" si="36"/>
        <v>2.888888888888889</v>
      </c>
      <c r="BO19" s="35" t="str">
        <f t="shared" si="27"/>
        <v>C</v>
      </c>
      <c r="BP19" s="8">
        <v>14</v>
      </c>
    </row>
    <row r="20" spans="1:68" s="18" customFormat="1" ht="15.75">
      <c r="A20" s="17">
        <v>15</v>
      </c>
      <c r="B20" s="9" t="s">
        <v>42</v>
      </c>
      <c r="C20" s="8">
        <v>15</v>
      </c>
      <c r="D20" s="19">
        <v>28</v>
      </c>
      <c r="E20" s="18">
        <v>26</v>
      </c>
      <c r="F20" s="20">
        <f t="shared" si="0"/>
        <v>54</v>
      </c>
      <c r="G20" s="11">
        <v>34</v>
      </c>
      <c r="H20" s="8">
        <v>22</v>
      </c>
      <c r="I20" s="18">
        <f t="shared" si="1"/>
        <v>56</v>
      </c>
      <c r="J20" s="22">
        <f t="shared" si="2"/>
        <v>110</v>
      </c>
      <c r="K20" s="22" t="str">
        <f t="shared" si="3"/>
        <v>B</v>
      </c>
      <c r="L20" s="22" t="str">
        <f t="shared" si="4"/>
        <v>3</v>
      </c>
      <c r="M20" s="18">
        <v>33</v>
      </c>
      <c r="N20" s="18">
        <v>36</v>
      </c>
      <c r="O20" s="22">
        <f t="shared" si="5"/>
        <v>69</v>
      </c>
      <c r="P20" s="22" t="str">
        <f t="shared" si="6"/>
        <v>D</v>
      </c>
      <c r="Q20" s="22" t="str">
        <f t="shared" si="7"/>
        <v>1</v>
      </c>
      <c r="R20" s="18">
        <v>24</v>
      </c>
      <c r="S20" s="18">
        <v>22</v>
      </c>
      <c r="T20" s="21">
        <f t="shared" si="28"/>
        <v>46</v>
      </c>
      <c r="U20" s="22" t="str">
        <f t="shared" si="8"/>
        <v>C</v>
      </c>
      <c r="V20" s="22" t="str">
        <f t="shared" si="9"/>
        <v>2</v>
      </c>
      <c r="W20" s="18">
        <v>43</v>
      </c>
      <c r="X20" s="18">
        <v>35</v>
      </c>
      <c r="Y20" s="18">
        <f t="shared" si="10"/>
        <v>78</v>
      </c>
      <c r="Z20" s="18" t="str">
        <f t="shared" si="11"/>
        <v>A</v>
      </c>
      <c r="AA20" s="20" t="str">
        <f t="shared" si="12"/>
        <v>4</v>
      </c>
      <c r="AB20" s="18">
        <v>22</v>
      </c>
      <c r="AC20" s="18">
        <v>19</v>
      </c>
      <c r="AD20" s="18">
        <v>22</v>
      </c>
      <c r="AE20" s="18">
        <f t="shared" si="29"/>
        <v>63</v>
      </c>
      <c r="AF20" s="18" t="str">
        <f t="shared" si="13"/>
        <v>A-</v>
      </c>
      <c r="AG20" s="20" t="str">
        <f t="shared" si="14"/>
        <v>3.5</v>
      </c>
      <c r="AH20" s="19">
        <v>30</v>
      </c>
      <c r="AI20" s="18">
        <v>25</v>
      </c>
      <c r="AJ20" s="18">
        <f t="shared" si="15"/>
        <v>55</v>
      </c>
      <c r="AK20" s="18" t="str">
        <f t="shared" si="16"/>
        <v>B</v>
      </c>
      <c r="AL20" s="20" t="str">
        <f t="shared" si="17"/>
        <v>3</v>
      </c>
      <c r="AM20" s="23">
        <v>22</v>
      </c>
      <c r="AN20" s="23">
        <v>22</v>
      </c>
      <c r="AO20" s="23"/>
      <c r="AP20" s="18">
        <f t="shared" si="30"/>
        <v>44</v>
      </c>
      <c r="AQ20" s="18" t="str">
        <f t="shared" si="18"/>
        <v>C</v>
      </c>
      <c r="AR20" s="20" t="str">
        <f t="shared" si="19"/>
        <v>2</v>
      </c>
      <c r="AS20" s="18">
        <v>20</v>
      </c>
      <c r="AT20" s="18">
        <v>24</v>
      </c>
      <c r="AV20" s="18">
        <f t="shared" si="31"/>
        <v>44</v>
      </c>
      <c r="AW20" s="18" t="str">
        <f t="shared" si="20"/>
        <v>C</v>
      </c>
      <c r="AX20" s="20" t="str">
        <f t="shared" si="21"/>
        <v>2</v>
      </c>
      <c r="AY20" s="18">
        <v>34</v>
      </c>
      <c r="AZ20" s="18">
        <v>23</v>
      </c>
      <c r="BB20" s="18">
        <f t="shared" si="32"/>
        <v>57</v>
      </c>
      <c r="BC20" s="18" t="str">
        <f t="shared" si="22"/>
        <v>B</v>
      </c>
      <c r="BD20" s="20" t="str">
        <f t="shared" si="23"/>
        <v>3</v>
      </c>
      <c r="BE20" s="19">
        <v>24</v>
      </c>
      <c r="BF20" s="23">
        <v>14</v>
      </c>
      <c r="BG20" s="23">
        <v>22</v>
      </c>
      <c r="BH20" s="18">
        <f t="shared" si="24"/>
        <v>60</v>
      </c>
      <c r="BI20" s="18" t="str">
        <f t="shared" si="25"/>
        <v>A-</v>
      </c>
      <c r="BJ20" s="20" t="str">
        <f t="shared" si="26"/>
        <v>3.5</v>
      </c>
      <c r="BK20" s="18">
        <f t="shared" si="33"/>
        <v>27</v>
      </c>
      <c r="BL20" s="18">
        <f t="shared" si="34"/>
        <v>25</v>
      </c>
      <c r="BM20" s="19">
        <f t="shared" si="35"/>
        <v>586</v>
      </c>
      <c r="BN20" s="40">
        <f t="shared" si="36"/>
        <v>2.7777777777777777</v>
      </c>
      <c r="BO20" s="35" t="str">
        <f t="shared" si="27"/>
        <v>C</v>
      </c>
      <c r="BP20" s="8">
        <v>15</v>
      </c>
    </row>
    <row r="21" spans="1:68" s="18" customFormat="1" ht="15.75">
      <c r="A21" s="18">
        <v>16</v>
      </c>
      <c r="B21" s="9" t="s">
        <v>43</v>
      </c>
      <c r="C21" s="8">
        <v>16</v>
      </c>
      <c r="D21" s="19">
        <v>28</v>
      </c>
      <c r="E21" s="18">
        <v>20</v>
      </c>
      <c r="F21" s="20">
        <f t="shared" si="0"/>
        <v>48</v>
      </c>
      <c r="G21" s="8">
        <v>36</v>
      </c>
      <c r="H21" s="8">
        <v>15</v>
      </c>
      <c r="I21" s="18">
        <f t="shared" si="1"/>
        <v>51</v>
      </c>
      <c r="J21" s="22">
        <f t="shared" si="2"/>
        <v>99</v>
      </c>
      <c r="K21" s="22" t="str">
        <f t="shared" si="3"/>
        <v>C</v>
      </c>
      <c r="L21" s="22" t="str">
        <f t="shared" si="4"/>
        <v>2</v>
      </c>
      <c r="M21" s="18">
        <v>33</v>
      </c>
      <c r="N21" s="18">
        <v>43</v>
      </c>
      <c r="O21" s="22">
        <f t="shared" si="5"/>
        <v>76</v>
      </c>
      <c r="P21" s="22" t="str">
        <f t="shared" si="6"/>
        <v>D</v>
      </c>
      <c r="Q21" s="22" t="str">
        <f t="shared" si="7"/>
        <v>1</v>
      </c>
      <c r="R21" s="18">
        <v>40</v>
      </c>
      <c r="S21" s="18">
        <v>20</v>
      </c>
      <c r="T21" s="21">
        <f t="shared" si="28"/>
        <v>60</v>
      </c>
      <c r="U21" s="22" t="str">
        <f t="shared" si="8"/>
        <v>A-</v>
      </c>
      <c r="V21" s="22" t="str">
        <f t="shared" si="9"/>
        <v>3.5</v>
      </c>
      <c r="W21" s="18">
        <v>46</v>
      </c>
      <c r="X21" s="18">
        <v>32</v>
      </c>
      <c r="Y21" s="18">
        <f t="shared" si="10"/>
        <v>78</v>
      </c>
      <c r="Z21" s="18" t="str">
        <f t="shared" si="11"/>
        <v>A</v>
      </c>
      <c r="AA21" s="20" t="str">
        <f t="shared" si="12"/>
        <v>4</v>
      </c>
      <c r="AB21" s="18">
        <v>24</v>
      </c>
      <c r="AC21" s="18">
        <v>23</v>
      </c>
      <c r="AD21" s="18">
        <v>22</v>
      </c>
      <c r="AE21" s="18">
        <f t="shared" si="29"/>
        <v>69</v>
      </c>
      <c r="AF21" s="18" t="str">
        <f t="shared" si="13"/>
        <v>A-</v>
      </c>
      <c r="AG21" s="20" t="str">
        <f t="shared" si="14"/>
        <v>3.5</v>
      </c>
      <c r="AH21" s="19">
        <v>40</v>
      </c>
      <c r="AI21" s="18">
        <v>25</v>
      </c>
      <c r="AJ21" s="18">
        <f t="shared" si="15"/>
        <v>65</v>
      </c>
      <c r="AK21" s="18" t="str">
        <f t="shared" si="16"/>
        <v>A-</v>
      </c>
      <c r="AL21" s="20" t="str">
        <f t="shared" si="17"/>
        <v>3.5</v>
      </c>
      <c r="AM21" s="23">
        <v>31</v>
      </c>
      <c r="AN21" s="23">
        <v>19</v>
      </c>
      <c r="AO21" s="23"/>
      <c r="AP21" s="18">
        <f t="shared" si="30"/>
        <v>50</v>
      </c>
      <c r="AQ21" s="18" t="str">
        <f t="shared" si="18"/>
        <v>B</v>
      </c>
      <c r="AR21" s="20" t="str">
        <f t="shared" si="19"/>
        <v>3</v>
      </c>
      <c r="AS21" s="18">
        <v>31</v>
      </c>
      <c r="AT21" s="18">
        <v>30</v>
      </c>
      <c r="AV21" s="18">
        <f t="shared" si="31"/>
        <v>61</v>
      </c>
      <c r="AW21" s="18" t="str">
        <f t="shared" si="20"/>
        <v>A-</v>
      </c>
      <c r="AX21" s="20" t="str">
        <f t="shared" si="21"/>
        <v>3.5</v>
      </c>
      <c r="AY21" s="18">
        <v>20</v>
      </c>
      <c r="AZ21" s="18">
        <v>26</v>
      </c>
      <c r="BB21" s="18">
        <f t="shared" si="32"/>
        <v>46</v>
      </c>
      <c r="BC21" s="18" t="str">
        <f t="shared" si="22"/>
        <v>C</v>
      </c>
      <c r="BD21" s="20" t="str">
        <f t="shared" si="23"/>
        <v>2</v>
      </c>
      <c r="BE21" s="19">
        <v>30</v>
      </c>
      <c r="BF21" s="23">
        <v>22</v>
      </c>
      <c r="BG21" s="23">
        <v>30</v>
      </c>
      <c r="BH21" s="18">
        <f t="shared" si="24"/>
        <v>82</v>
      </c>
      <c r="BI21" s="18" t="str">
        <f t="shared" si="25"/>
        <v>A+</v>
      </c>
      <c r="BJ21" s="20" t="str">
        <f t="shared" si="26"/>
        <v>5</v>
      </c>
      <c r="BK21" s="18">
        <f t="shared" si="33"/>
        <v>31</v>
      </c>
      <c r="BL21" s="18">
        <f t="shared" si="34"/>
        <v>29</v>
      </c>
      <c r="BM21" s="19">
        <f t="shared" si="35"/>
        <v>646</v>
      </c>
      <c r="BN21" s="40">
        <f t="shared" si="36"/>
        <v>3.2222222222222223</v>
      </c>
      <c r="BO21" s="35" t="str">
        <f t="shared" si="27"/>
        <v>B</v>
      </c>
      <c r="BP21" s="8">
        <v>16</v>
      </c>
    </row>
    <row r="22" spans="1:68" s="18" customFormat="1" ht="15.75">
      <c r="A22" s="17">
        <v>17</v>
      </c>
      <c r="B22" s="9" t="s">
        <v>44</v>
      </c>
      <c r="C22" s="8">
        <v>18</v>
      </c>
      <c r="D22" s="19">
        <v>28</v>
      </c>
      <c r="E22" s="18">
        <v>22</v>
      </c>
      <c r="F22" s="20">
        <f t="shared" si="0"/>
        <v>50</v>
      </c>
      <c r="G22" s="8">
        <v>30</v>
      </c>
      <c r="H22" s="8">
        <v>19</v>
      </c>
      <c r="I22" s="18">
        <f t="shared" si="1"/>
        <v>49</v>
      </c>
      <c r="J22" s="22">
        <f t="shared" si="2"/>
        <v>99</v>
      </c>
      <c r="K22" s="22" t="str">
        <f t="shared" si="3"/>
        <v>C</v>
      </c>
      <c r="L22" s="22" t="str">
        <f t="shared" si="4"/>
        <v>2</v>
      </c>
      <c r="M22" s="18">
        <v>18</v>
      </c>
      <c r="N22" s="18">
        <v>33</v>
      </c>
      <c r="O22" s="22">
        <f t="shared" si="5"/>
        <v>51</v>
      </c>
      <c r="P22" s="22" t="str">
        <f t="shared" si="6"/>
        <v>F</v>
      </c>
      <c r="Q22" s="22" t="str">
        <f t="shared" si="7"/>
        <v>0</v>
      </c>
      <c r="R22" s="18">
        <v>25</v>
      </c>
      <c r="S22" s="18">
        <v>13</v>
      </c>
      <c r="T22" s="21">
        <f t="shared" si="28"/>
        <v>38</v>
      </c>
      <c r="U22" s="22" t="str">
        <f t="shared" si="8"/>
        <v>D</v>
      </c>
      <c r="V22" s="22" t="str">
        <f t="shared" si="9"/>
        <v>1</v>
      </c>
      <c r="W22" s="18">
        <v>42</v>
      </c>
      <c r="X22" s="18">
        <v>32</v>
      </c>
      <c r="Y22" s="18">
        <f t="shared" si="10"/>
        <v>74</v>
      </c>
      <c r="Z22" s="18" t="str">
        <f t="shared" si="11"/>
        <v>A</v>
      </c>
      <c r="AA22" s="20" t="str">
        <f t="shared" si="12"/>
        <v>4</v>
      </c>
      <c r="AB22" s="18">
        <v>24</v>
      </c>
      <c r="AC22" s="18">
        <v>21</v>
      </c>
      <c r="AD22" s="18">
        <v>22</v>
      </c>
      <c r="AE22" s="18">
        <f t="shared" si="29"/>
        <v>67</v>
      </c>
      <c r="AF22" s="18" t="str">
        <f t="shared" si="13"/>
        <v>A-</v>
      </c>
      <c r="AG22" s="20" t="str">
        <f t="shared" si="14"/>
        <v>3.5</v>
      </c>
      <c r="AH22" s="19">
        <v>36</v>
      </c>
      <c r="AI22" s="18">
        <v>20</v>
      </c>
      <c r="AJ22" s="18">
        <f t="shared" si="15"/>
        <v>56</v>
      </c>
      <c r="AK22" s="18" t="str">
        <f t="shared" si="16"/>
        <v>B</v>
      </c>
      <c r="AL22" s="20" t="str">
        <f t="shared" si="17"/>
        <v>3</v>
      </c>
      <c r="AM22" s="23">
        <v>20</v>
      </c>
      <c r="AN22" s="23">
        <v>28</v>
      </c>
      <c r="AO22" s="23"/>
      <c r="AP22" s="18">
        <f t="shared" si="30"/>
        <v>48</v>
      </c>
      <c r="AQ22" s="18" t="str">
        <f t="shared" si="18"/>
        <v>C</v>
      </c>
      <c r="AR22" s="20" t="str">
        <f t="shared" si="19"/>
        <v>2</v>
      </c>
      <c r="AS22" s="18">
        <v>24</v>
      </c>
      <c r="AT22" s="18">
        <v>23</v>
      </c>
      <c r="AV22" s="18">
        <f t="shared" si="31"/>
        <v>47</v>
      </c>
      <c r="AW22" s="18" t="str">
        <f t="shared" si="20"/>
        <v>C</v>
      </c>
      <c r="AX22" s="20" t="str">
        <f t="shared" si="21"/>
        <v>2</v>
      </c>
      <c r="AY22" s="18">
        <v>20</v>
      </c>
      <c r="AZ22" s="18">
        <v>23</v>
      </c>
      <c r="BB22" s="18">
        <f t="shared" si="32"/>
        <v>43</v>
      </c>
      <c r="BC22" s="18" t="str">
        <f t="shared" si="22"/>
        <v>C</v>
      </c>
      <c r="BD22" s="20" t="str">
        <f t="shared" si="23"/>
        <v>2</v>
      </c>
      <c r="BE22" s="19">
        <v>28</v>
      </c>
      <c r="BF22" s="23">
        <v>20</v>
      </c>
      <c r="BG22" s="23">
        <v>32</v>
      </c>
      <c r="BH22" s="18">
        <f t="shared" si="24"/>
        <v>80</v>
      </c>
      <c r="BI22" s="18" t="str">
        <f t="shared" si="25"/>
        <v>A+</v>
      </c>
      <c r="BJ22" s="20" t="str">
        <f t="shared" si="26"/>
        <v>5</v>
      </c>
      <c r="BK22" s="18">
        <f t="shared" si="33"/>
        <v>24.5</v>
      </c>
      <c r="BL22" s="18">
        <f t="shared" si="34"/>
        <v>22.5</v>
      </c>
      <c r="BM22" s="19">
        <f t="shared" si="35"/>
        <v>563</v>
      </c>
      <c r="BN22" s="40">
        <f t="shared" si="36"/>
        <v>2.5</v>
      </c>
      <c r="BO22" s="35" t="str">
        <f t="shared" si="27"/>
        <v>C</v>
      </c>
      <c r="BP22" s="8">
        <v>18</v>
      </c>
    </row>
    <row r="23" spans="1:68" s="18" customFormat="1" ht="15.75">
      <c r="A23" s="18">
        <v>18</v>
      </c>
      <c r="B23" s="9" t="s">
        <v>45</v>
      </c>
      <c r="C23" s="8">
        <v>19</v>
      </c>
      <c r="D23" s="19">
        <v>28</v>
      </c>
      <c r="E23" s="18">
        <v>22</v>
      </c>
      <c r="F23" s="20">
        <f t="shared" si="0"/>
        <v>50</v>
      </c>
      <c r="G23" s="8">
        <v>32</v>
      </c>
      <c r="H23" s="8">
        <v>19</v>
      </c>
      <c r="I23" s="18">
        <f t="shared" si="1"/>
        <v>51</v>
      </c>
      <c r="J23" s="22">
        <f t="shared" si="2"/>
        <v>101</v>
      </c>
      <c r="K23" s="22" t="str">
        <f t="shared" si="3"/>
        <v>B</v>
      </c>
      <c r="L23" s="22" t="str">
        <f t="shared" si="4"/>
        <v>3</v>
      </c>
      <c r="M23" s="18">
        <v>33</v>
      </c>
      <c r="N23" s="18">
        <v>36</v>
      </c>
      <c r="O23" s="22">
        <f t="shared" si="5"/>
        <v>69</v>
      </c>
      <c r="P23" s="22" t="str">
        <f t="shared" si="6"/>
        <v>D</v>
      </c>
      <c r="Q23" s="22" t="str">
        <f t="shared" si="7"/>
        <v>1</v>
      </c>
      <c r="R23" s="18">
        <v>26</v>
      </c>
      <c r="S23" s="18">
        <v>16</v>
      </c>
      <c r="T23" s="21">
        <f t="shared" si="28"/>
        <v>42</v>
      </c>
      <c r="U23" s="22" t="str">
        <f t="shared" si="8"/>
        <v>C</v>
      </c>
      <c r="V23" s="22" t="str">
        <f t="shared" si="9"/>
        <v>2</v>
      </c>
      <c r="W23" s="18">
        <v>36</v>
      </c>
      <c r="X23" s="18">
        <v>31</v>
      </c>
      <c r="Y23" s="18">
        <f t="shared" si="10"/>
        <v>67</v>
      </c>
      <c r="Z23" s="18" t="str">
        <f t="shared" si="11"/>
        <v>A-</v>
      </c>
      <c r="AA23" s="20" t="str">
        <f t="shared" si="12"/>
        <v>3.5</v>
      </c>
      <c r="AB23" s="18">
        <v>24</v>
      </c>
      <c r="AC23" s="18">
        <v>22</v>
      </c>
      <c r="AD23" s="18">
        <v>22</v>
      </c>
      <c r="AE23" s="18">
        <f t="shared" si="29"/>
        <v>68</v>
      </c>
      <c r="AF23" s="18" t="str">
        <f t="shared" si="13"/>
        <v>A-</v>
      </c>
      <c r="AG23" s="20" t="str">
        <f t="shared" si="14"/>
        <v>3.5</v>
      </c>
      <c r="AH23" s="19">
        <v>33</v>
      </c>
      <c r="AI23" s="18">
        <v>25</v>
      </c>
      <c r="AJ23" s="18">
        <f t="shared" si="15"/>
        <v>58</v>
      </c>
      <c r="AK23" s="18" t="str">
        <f t="shared" si="16"/>
        <v>B</v>
      </c>
      <c r="AL23" s="20" t="str">
        <f t="shared" si="17"/>
        <v>3</v>
      </c>
      <c r="AM23" s="23">
        <v>20</v>
      </c>
      <c r="AN23" s="23">
        <v>27</v>
      </c>
      <c r="AO23" s="23"/>
      <c r="AP23" s="18">
        <f t="shared" si="30"/>
        <v>47</v>
      </c>
      <c r="AQ23" s="18" t="str">
        <f t="shared" si="18"/>
        <v>C</v>
      </c>
      <c r="AR23" s="20" t="str">
        <f t="shared" si="19"/>
        <v>2</v>
      </c>
      <c r="AS23" s="18">
        <v>25</v>
      </c>
      <c r="AT23" s="18">
        <v>23</v>
      </c>
      <c r="AV23" s="18">
        <f t="shared" si="31"/>
        <v>48</v>
      </c>
      <c r="AW23" s="18" t="str">
        <f t="shared" si="20"/>
        <v>C</v>
      </c>
      <c r="AX23" s="20" t="str">
        <f t="shared" si="21"/>
        <v>2</v>
      </c>
      <c r="AY23" s="18">
        <v>20</v>
      </c>
      <c r="AZ23" s="18">
        <v>20</v>
      </c>
      <c r="BB23" s="18">
        <f t="shared" si="32"/>
        <v>40</v>
      </c>
      <c r="BC23" s="18" t="str">
        <f t="shared" si="22"/>
        <v>C</v>
      </c>
      <c r="BD23" s="20" t="str">
        <f t="shared" si="23"/>
        <v>2</v>
      </c>
      <c r="BE23" s="19">
        <v>24</v>
      </c>
      <c r="BF23" s="23">
        <v>20</v>
      </c>
      <c r="BG23" s="23">
        <v>30</v>
      </c>
      <c r="BH23" s="18">
        <f t="shared" si="24"/>
        <v>74</v>
      </c>
      <c r="BI23" s="18" t="str">
        <f t="shared" si="25"/>
        <v>A</v>
      </c>
      <c r="BJ23" s="20" t="str">
        <f t="shared" si="26"/>
        <v>4</v>
      </c>
      <c r="BK23" s="18">
        <f t="shared" si="33"/>
        <v>26</v>
      </c>
      <c r="BL23" s="18">
        <f t="shared" si="34"/>
        <v>24</v>
      </c>
      <c r="BM23" s="19">
        <f t="shared" si="35"/>
        <v>574</v>
      </c>
      <c r="BN23" s="40">
        <f t="shared" si="36"/>
        <v>2.6666666666666665</v>
      </c>
      <c r="BO23" s="35" t="str">
        <f t="shared" si="27"/>
        <v>C</v>
      </c>
      <c r="BP23" s="8">
        <v>19</v>
      </c>
    </row>
    <row r="24" spans="1:68" s="18" customFormat="1" ht="15.75">
      <c r="A24" s="17">
        <v>19</v>
      </c>
      <c r="B24" s="9" t="s">
        <v>46</v>
      </c>
      <c r="C24" s="8">
        <v>20</v>
      </c>
      <c r="D24" s="19">
        <v>27</v>
      </c>
      <c r="E24" s="18">
        <v>23</v>
      </c>
      <c r="F24" s="20">
        <f t="shared" si="0"/>
        <v>50</v>
      </c>
      <c r="G24" s="8">
        <v>24</v>
      </c>
      <c r="H24" s="8">
        <v>19</v>
      </c>
      <c r="I24" s="18">
        <f t="shared" si="1"/>
        <v>43</v>
      </c>
      <c r="J24" s="22">
        <f t="shared" si="2"/>
        <v>93</v>
      </c>
      <c r="K24" s="22" t="str">
        <f t="shared" si="3"/>
        <v>C</v>
      </c>
      <c r="L24" s="22" t="str">
        <f t="shared" si="4"/>
        <v>2</v>
      </c>
      <c r="M24" s="18">
        <v>33</v>
      </c>
      <c r="N24" s="18">
        <v>35</v>
      </c>
      <c r="O24" s="22">
        <f t="shared" si="5"/>
        <v>68</v>
      </c>
      <c r="P24" s="22" t="str">
        <f t="shared" si="6"/>
        <v>D</v>
      </c>
      <c r="Q24" s="22" t="str">
        <f t="shared" si="7"/>
        <v>1</v>
      </c>
      <c r="R24" s="18">
        <v>29</v>
      </c>
      <c r="S24" s="18">
        <v>21</v>
      </c>
      <c r="T24" s="21">
        <f t="shared" si="28"/>
        <v>50</v>
      </c>
      <c r="U24" s="22" t="str">
        <f t="shared" si="8"/>
        <v>B</v>
      </c>
      <c r="V24" s="22" t="str">
        <f t="shared" si="9"/>
        <v>3</v>
      </c>
      <c r="W24" s="18">
        <v>39</v>
      </c>
      <c r="X24" s="18">
        <v>26</v>
      </c>
      <c r="Y24" s="18">
        <f t="shared" si="10"/>
        <v>65</v>
      </c>
      <c r="Z24" s="18" t="str">
        <f t="shared" si="11"/>
        <v>A-</v>
      </c>
      <c r="AA24" s="20" t="str">
        <f t="shared" si="12"/>
        <v>3.5</v>
      </c>
      <c r="AB24" s="18">
        <v>23</v>
      </c>
      <c r="AC24" s="18">
        <v>20</v>
      </c>
      <c r="AD24" s="18">
        <v>22</v>
      </c>
      <c r="AE24" s="18">
        <f t="shared" si="29"/>
        <v>65</v>
      </c>
      <c r="AF24" s="18" t="str">
        <f t="shared" si="13"/>
        <v>A-</v>
      </c>
      <c r="AG24" s="20" t="str">
        <f t="shared" si="14"/>
        <v>3.5</v>
      </c>
      <c r="AH24" s="19">
        <v>41</v>
      </c>
      <c r="AI24" s="18">
        <v>30</v>
      </c>
      <c r="AJ24" s="18">
        <f t="shared" si="15"/>
        <v>71</v>
      </c>
      <c r="AK24" s="18" t="str">
        <f t="shared" si="16"/>
        <v>A</v>
      </c>
      <c r="AL24" s="20" t="str">
        <f t="shared" si="17"/>
        <v>4</v>
      </c>
      <c r="AM24" s="23">
        <v>27</v>
      </c>
      <c r="AN24" s="23">
        <v>22</v>
      </c>
      <c r="AO24" s="23"/>
      <c r="AP24" s="18">
        <f t="shared" si="30"/>
        <v>49</v>
      </c>
      <c r="AQ24" s="18" t="str">
        <f t="shared" si="18"/>
        <v>C</v>
      </c>
      <c r="AR24" s="20" t="str">
        <f t="shared" si="19"/>
        <v>2</v>
      </c>
      <c r="AS24" s="18">
        <v>27</v>
      </c>
      <c r="AT24" s="18">
        <v>32</v>
      </c>
      <c r="AV24" s="18">
        <f t="shared" si="31"/>
        <v>59</v>
      </c>
      <c r="AW24" s="18" t="str">
        <f t="shared" si="20"/>
        <v>B</v>
      </c>
      <c r="AX24" s="20" t="str">
        <f t="shared" si="21"/>
        <v>3</v>
      </c>
      <c r="AY24" s="18">
        <v>21</v>
      </c>
      <c r="AZ24" s="18">
        <v>23</v>
      </c>
      <c r="BB24" s="18">
        <f t="shared" si="32"/>
        <v>44</v>
      </c>
      <c r="BC24" s="18" t="str">
        <f t="shared" si="22"/>
        <v>C</v>
      </c>
      <c r="BD24" s="20" t="str">
        <f t="shared" si="23"/>
        <v>2</v>
      </c>
      <c r="BE24" s="19">
        <v>27</v>
      </c>
      <c r="BF24" s="23">
        <v>22</v>
      </c>
      <c r="BG24" s="23">
        <v>35</v>
      </c>
      <c r="BH24" s="18">
        <f t="shared" si="24"/>
        <v>84</v>
      </c>
      <c r="BI24" s="18" t="str">
        <f t="shared" si="25"/>
        <v>A+</v>
      </c>
      <c r="BJ24" s="20" t="str">
        <f t="shared" si="26"/>
        <v>5</v>
      </c>
      <c r="BK24" s="18">
        <f t="shared" si="33"/>
        <v>29</v>
      </c>
      <c r="BL24" s="18">
        <f t="shared" si="34"/>
        <v>27</v>
      </c>
      <c r="BM24" s="19">
        <f t="shared" si="35"/>
        <v>608</v>
      </c>
      <c r="BN24" s="40">
        <f t="shared" si="36"/>
        <v>3</v>
      </c>
      <c r="BO24" s="35" t="str">
        <f t="shared" si="27"/>
        <v>B</v>
      </c>
      <c r="BP24" s="8">
        <v>20</v>
      </c>
    </row>
    <row r="25" spans="1:68" s="18" customFormat="1" ht="15.75">
      <c r="A25" s="18">
        <v>20</v>
      </c>
      <c r="B25" s="9" t="s">
        <v>47</v>
      </c>
      <c r="C25" s="8">
        <v>21</v>
      </c>
      <c r="D25" s="19">
        <v>28</v>
      </c>
      <c r="E25" s="18">
        <v>22</v>
      </c>
      <c r="F25" s="20">
        <f t="shared" si="0"/>
        <v>50</v>
      </c>
      <c r="G25" s="11">
        <v>36</v>
      </c>
      <c r="H25" s="8">
        <v>17</v>
      </c>
      <c r="I25" s="18">
        <f t="shared" si="1"/>
        <v>53</v>
      </c>
      <c r="J25" s="22">
        <f t="shared" si="2"/>
        <v>103</v>
      </c>
      <c r="K25" s="22" t="str">
        <f t="shared" si="3"/>
        <v>B</v>
      </c>
      <c r="L25" s="22" t="str">
        <f t="shared" si="4"/>
        <v>3</v>
      </c>
      <c r="M25" s="18">
        <v>18</v>
      </c>
      <c r="N25" s="18">
        <v>18</v>
      </c>
      <c r="O25" s="22">
        <f t="shared" si="5"/>
        <v>36</v>
      </c>
      <c r="P25" s="22" t="str">
        <f t="shared" si="6"/>
        <v>F</v>
      </c>
      <c r="Q25" s="22" t="str">
        <f t="shared" si="7"/>
        <v>0</v>
      </c>
      <c r="R25" s="18">
        <v>5</v>
      </c>
      <c r="S25" s="18">
        <v>19</v>
      </c>
      <c r="T25" s="21">
        <f t="shared" si="28"/>
        <v>24</v>
      </c>
      <c r="U25" s="22" t="str">
        <f t="shared" si="8"/>
        <v>F</v>
      </c>
      <c r="V25" s="22" t="str">
        <f t="shared" si="9"/>
        <v>0</v>
      </c>
      <c r="W25" s="18">
        <v>32</v>
      </c>
      <c r="X25" s="18">
        <v>24</v>
      </c>
      <c r="Y25" s="18">
        <f t="shared" si="10"/>
        <v>56</v>
      </c>
      <c r="Z25" s="18" t="str">
        <f t="shared" si="11"/>
        <v>B</v>
      </c>
      <c r="AA25" s="20" t="str">
        <f t="shared" si="12"/>
        <v>3</v>
      </c>
      <c r="AB25" s="18">
        <v>24</v>
      </c>
      <c r="AC25" s="18">
        <v>19</v>
      </c>
      <c r="AD25" s="18">
        <v>22</v>
      </c>
      <c r="AE25" s="18">
        <f t="shared" si="29"/>
        <v>65</v>
      </c>
      <c r="AF25" s="18" t="str">
        <f t="shared" si="13"/>
        <v>A-</v>
      </c>
      <c r="AG25" s="20" t="str">
        <f t="shared" si="14"/>
        <v>3.5</v>
      </c>
      <c r="AH25" s="19">
        <v>34</v>
      </c>
      <c r="AI25" s="18">
        <v>21</v>
      </c>
      <c r="AJ25" s="18">
        <f t="shared" si="15"/>
        <v>55</v>
      </c>
      <c r="AK25" s="18" t="str">
        <f t="shared" si="16"/>
        <v>B</v>
      </c>
      <c r="AL25" s="20" t="str">
        <f t="shared" si="17"/>
        <v>3</v>
      </c>
      <c r="AM25" s="23">
        <v>20</v>
      </c>
      <c r="AN25" s="23">
        <v>20</v>
      </c>
      <c r="AO25" s="23"/>
      <c r="AP25" s="18">
        <f t="shared" si="30"/>
        <v>40</v>
      </c>
      <c r="AQ25" s="18" t="str">
        <f t="shared" si="18"/>
        <v>C</v>
      </c>
      <c r="AR25" s="20" t="str">
        <f t="shared" si="19"/>
        <v>2</v>
      </c>
      <c r="AS25" s="18">
        <v>6</v>
      </c>
      <c r="AT25" s="18">
        <v>14</v>
      </c>
      <c r="AV25" s="18">
        <f t="shared" si="31"/>
        <v>20</v>
      </c>
      <c r="AW25" s="18" t="str">
        <f t="shared" si="20"/>
        <v>F</v>
      </c>
      <c r="AX25" s="20" t="str">
        <f t="shared" si="21"/>
        <v>0</v>
      </c>
      <c r="AY25" s="18">
        <v>22</v>
      </c>
      <c r="AZ25" s="18">
        <v>21</v>
      </c>
      <c r="BB25" s="18">
        <f t="shared" si="32"/>
        <v>43</v>
      </c>
      <c r="BC25" s="18" t="str">
        <f t="shared" si="22"/>
        <v>C</v>
      </c>
      <c r="BD25" s="20" t="str">
        <f t="shared" si="23"/>
        <v>2</v>
      </c>
      <c r="BE25" s="19">
        <v>22</v>
      </c>
      <c r="BF25" s="23">
        <v>14</v>
      </c>
      <c r="BG25" s="23">
        <v>30</v>
      </c>
      <c r="BH25" s="18">
        <f t="shared" si="24"/>
        <v>66</v>
      </c>
      <c r="BI25" s="18" t="str">
        <f t="shared" si="25"/>
        <v>A-</v>
      </c>
      <c r="BJ25" s="20" t="str">
        <f t="shared" si="26"/>
        <v>3.5</v>
      </c>
      <c r="BK25" s="18">
        <f t="shared" si="33"/>
        <v>20</v>
      </c>
      <c r="BL25" s="18">
        <f t="shared" si="34"/>
        <v>18</v>
      </c>
      <c r="BM25" s="19">
        <f t="shared" si="35"/>
        <v>468</v>
      </c>
      <c r="BN25" s="40">
        <f t="shared" si="36"/>
        <v>2</v>
      </c>
      <c r="BO25" s="35" t="str">
        <f t="shared" si="27"/>
        <v>C</v>
      </c>
      <c r="BP25" s="8">
        <v>21</v>
      </c>
    </row>
    <row r="26" spans="1:68" s="18" customFormat="1" ht="15.75">
      <c r="A26" s="17">
        <v>21</v>
      </c>
      <c r="B26" s="9" t="s">
        <v>48</v>
      </c>
      <c r="C26" s="8">
        <v>22</v>
      </c>
      <c r="D26" s="19">
        <v>28</v>
      </c>
      <c r="E26" s="18">
        <v>18</v>
      </c>
      <c r="F26" s="20">
        <f t="shared" si="0"/>
        <v>46</v>
      </c>
      <c r="G26" s="8">
        <v>37</v>
      </c>
      <c r="H26" s="8">
        <v>17</v>
      </c>
      <c r="I26" s="18">
        <f t="shared" si="1"/>
        <v>54</v>
      </c>
      <c r="J26" s="22">
        <f t="shared" si="2"/>
        <v>100</v>
      </c>
      <c r="K26" s="22" t="str">
        <f t="shared" si="3"/>
        <v>B</v>
      </c>
      <c r="L26" s="22" t="str">
        <f t="shared" si="4"/>
        <v>3</v>
      </c>
      <c r="M26" s="18">
        <v>33</v>
      </c>
      <c r="N26" s="18">
        <v>33</v>
      </c>
      <c r="O26" s="22">
        <f t="shared" si="5"/>
        <v>66</v>
      </c>
      <c r="P26" s="22" t="str">
        <f t="shared" si="6"/>
        <v>D</v>
      </c>
      <c r="Q26" s="22" t="str">
        <f t="shared" si="7"/>
        <v>1</v>
      </c>
      <c r="R26" s="18">
        <v>24</v>
      </c>
      <c r="S26" s="18">
        <v>23</v>
      </c>
      <c r="T26" s="21">
        <f t="shared" si="28"/>
        <v>47</v>
      </c>
      <c r="U26" s="22" t="str">
        <f t="shared" si="8"/>
        <v>C</v>
      </c>
      <c r="V26" s="22" t="str">
        <f t="shared" si="9"/>
        <v>2</v>
      </c>
      <c r="W26" s="18">
        <v>39</v>
      </c>
      <c r="X26" s="18">
        <v>23</v>
      </c>
      <c r="Y26" s="18">
        <f t="shared" si="10"/>
        <v>62</v>
      </c>
      <c r="Z26" s="18" t="str">
        <f t="shared" si="11"/>
        <v>A-</v>
      </c>
      <c r="AA26" s="20" t="str">
        <f t="shared" si="12"/>
        <v>3.5</v>
      </c>
      <c r="AB26" s="18">
        <v>25</v>
      </c>
      <c r="AC26" s="18">
        <v>22</v>
      </c>
      <c r="AD26" s="18">
        <v>22</v>
      </c>
      <c r="AE26" s="18">
        <f t="shared" si="29"/>
        <v>69</v>
      </c>
      <c r="AF26" s="18" t="str">
        <f t="shared" si="13"/>
        <v>A-</v>
      </c>
      <c r="AG26" s="20" t="str">
        <f t="shared" si="14"/>
        <v>3.5</v>
      </c>
      <c r="AH26" s="19">
        <v>35</v>
      </c>
      <c r="AI26" s="18">
        <v>20</v>
      </c>
      <c r="AJ26" s="18">
        <f t="shared" si="15"/>
        <v>55</v>
      </c>
      <c r="AK26" s="18" t="str">
        <f t="shared" si="16"/>
        <v>B</v>
      </c>
      <c r="AL26" s="20" t="str">
        <f t="shared" si="17"/>
        <v>3</v>
      </c>
      <c r="AM26" s="23">
        <v>20</v>
      </c>
      <c r="AN26" s="23">
        <v>23</v>
      </c>
      <c r="AO26" s="23"/>
      <c r="AP26" s="18">
        <f t="shared" si="30"/>
        <v>43</v>
      </c>
      <c r="AQ26" s="18" t="str">
        <f t="shared" si="18"/>
        <v>C</v>
      </c>
      <c r="AR26" s="20" t="str">
        <f t="shared" si="19"/>
        <v>2</v>
      </c>
      <c r="AS26" s="18">
        <v>22</v>
      </c>
      <c r="AT26" s="18">
        <v>23</v>
      </c>
      <c r="AV26" s="18">
        <f t="shared" si="31"/>
        <v>45</v>
      </c>
      <c r="AW26" s="18" t="str">
        <f t="shared" si="20"/>
        <v>C</v>
      </c>
      <c r="AX26" s="20" t="str">
        <f t="shared" si="21"/>
        <v>2</v>
      </c>
      <c r="AY26" s="18">
        <v>20</v>
      </c>
      <c r="AZ26" s="18">
        <v>26</v>
      </c>
      <c r="BB26" s="18">
        <f t="shared" si="32"/>
        <v>46</v>
      </c>
      <c r="BC26" s="18" t="str">
        <f t="shared" si="22"/>
        <v>C</v>
      </c>
      <c r="BD26" s="20" t="str">
        <f t="shared" si="23"/>
        <v>2</v>
      </c>
      <c r="BE26" s="19">
        <v>26</v>
      </c>
      <c r="BF26" s="23">
        <v>20</v>
      </c>
      <c r="BG26" s="23">
        <v>35</v>
      </c>
      <c r="BH26" s="18">
        <f t="shared" si="24"/>
        <v>81</v>
      </c>
      <c r="BI26" s="18" t="str">
        <f t="shared" si="25"/>
        <v>A+</v>
      </c>
      <c r="BJ26" s="20" t="str">
        <f t="shared" si="26"/>
        <v>5</v>
      </c>
      <c r="BK26" s="18">
        <f t="shared" si="33"/>
        <v>27</v>
      </c>
      <c r="BL26" s="18">
        <f t="shared" si="34"/>
        <v>25</v>
      </c>
      <c r="BM26" s="19">
        <f t="shared" si="35"/>
        <v>574</v>
      </c>
      <c r="BN26" s="40">
        <f t="shared" si="36"/>
        <v>2.7777777777777777</v>
      </c>
      <c r="BO26" s="35" t="str">
        <f t="shared" si="27"/>
        <v>C</v>
      </c>
      <c r="BP26" s="8">
        <v>22</v>
      </c>
    </row>
    <row r="27" spans="1:68" s="18" customFormat="1" ht="15.75">
      <c r="A27" s="18">
        <v>22</v>
      </c>
      <c r="B27" s="9" t="s">
        <v>49</v>
      </c>
      <c r="C27" s="8">
        <v>23</v>
      </c>
      <c r="D27" s="19">
        <v>30</v>
      </c>
      <c r="E27" s="18">
        <v>23</v>
      </c>
      <c r="F27" s="20">
        <f t="shared" si="0"/>
        <v>53</v>
      </c>
      <c r="G27" s="8">
        <v>23</v>
      </c>
      <c r="H27" s="8">
        <v>17</v>
      </c>
      <c r="I27" s="18">
        <f t="shared" si="1"/>
        <v>40</v>
      </c>
      <c r="J27" s="22">
        <f t="shared" si="2"/>
        <v>93</v>
      </c>
      <c r="K27" s="22" t="str">
        <f t="shared" si="3"/>
        <v>C</v>
      </c>
      <c r="L27" s="22" t="str">
        <f t="shared" si="4"/>
        <v>2</v>
      </c>
      <c r="M27" s="18">
        <v>33</v>
      </c>
      <c r="N27" s="18">
        <v>33</v>
      </c>
      <c r="O27" s="22">
        <f t="shared" si="5"/>
        <v>66</v>
      </c>
      <c r="P27" s="22" t="str">
        <f t="shared" si="6"/>
        <v>D</v>
      </c>
      <c r="Q27" s="22" t="str">
        <f t="shared" si="7"/>
        <v>1</v>
      </c>
      <c r="R27" s="18">
        <v>7</v>
      </c>
      <c r="S27" s="18">
        <v>16</v>
      </c>
      <c r="T27" s="21">
        <f t="shared" si="28"/>
        <v>23</v>
      </c>
      <c r="U27" s="22" t="str">
        <f t="shared" si="8"/>
        <v>F</v>
      </c>
      <c r="V27" s="22" t="str">
        <f t="shared" si="9"/>
        <v>0</v>
      </c>
      <c r="W27" s="18">
        <v>44</v>
      </c>
      <c r="X27" s="18">
        <v>26</v>
      </c>
      <c r="Y27" s="18">
        <f t="shared" si="10"/>
        <v>70</v>
      </c>
      <c r="Z27" s="18" t="str">
        <f t="shared" si="11"/>
        <v>A</v>
      </c>
      <c r="AA27" s="20" t="str">
        <f t="shared" si="12"/>
        <v>4</v>
      </c>
      <c r="AB27" s="18">
        <v>27</v>
      </c>
      <c r="AC27" s="18">
        <v>27</v>
      </c>
      <c r="AD27" s="18">
        <v>22</v>
      </c>
      <c r="AE27" s="18">
        <f t="shared" si="29"/>
        <v>76</v>
      </c>
      <c r="AF27" s="18" t="str">
        <f t="shared" si="13"/>
        <v>A</v>
      </c>
      <c r="AG27" s="20" t="str">
        <f t="shared" si="14"/>
        <v>4</v>
      </c>
      <c r="AH27" s="19">
        <v>25</v>
      </c>
      <c r="AI27" s="18">
        <v>25</v>
      </c>
      <c r="AJ27" s="18">
        <f t="shared" si="15"/>
        <v>50</v>
      </c>
      <c r="AK27" s="18" t="str">
        <f t="shared" si="16"/>
        <v>B</v>
      </c>
      <c r="AL27" s="20" t="str">
        <f t="shared" si="17"/>
        <v>3</v>
      </c>
      <c r="AM27" s="23">
        <v>25</v>
      </c>
      <c r="AN27" s="23">
        <v>20</v>
      </c>
      <c r="AO27" s="23"/>
      <c r="AP27" s="18">
        <f t="shared" si="30"/>
        <v>45</v>
      </c>
      <c r="AQ27" s="18" t="str">
        <f t="shared" si="18"/>
        <v>C</v>
      </c>
      <c r="AR27" s="20" t="str">
        <f t="shared" si="19"/>
        <v>2</v>
      </c>
      <c r="AS27" s="18">
        <v>23</v>
      </c>
      <c r="AT27" s="18">
        <v>18</v>
      </c>
      <c r="AV27" s="18">
        <f t="shared" si="31"/>
        <v>41</v>
      </c>
      <c r="AW27" s="18" t="str">
        <f t="shared" si="20"/>
        <v>C</v>
      </c>
      <c r="AX27" s="20" t="str">
        <f t="shared" si="21"/>
        <v>2</v>
      </c>
      <c r="AY27" s="18">
        <v>20</v>
      </c>
      <c r="AZ27" s="18">
        <v>22</v>
      </c>
      <c r="BB27" s="18">
        <f t="shared" si="32"/>
        <v>42</v>
      </c>
      <c r="BC27" s="18" t="str">
        <f t="shared" si="22"/>
        <v>C</v>
      </c>
      <c r="BD27" s="20" t="str">
        <f t="shared" si="23"/>
        <v>2</v>
      </c>
      <c r="BE27" s="19">
        <v>22</v>
      </c>
      <c r="BF27" s="23">
        <v>13</v>
      </c>
      <c r="BG27" s="23">
        <v>35</v>
      </c>
      <c r="BH27" s="18">
        <f t="shared" si="24"/>
        <v>70</v>
      </c>
      <c r="BI27" s="18" t="str">
        <f t="shared" si="25"/>
        <v>A</v>
      </c>
      <c r="BJ27" s="20" t="str">
        <f t="shared" si="26"/>
        <v>4</v>
      </c>
      <c r="BK27" s="18">
        <f t="shared" si="33"/>
        <v>24</v>
      </c>
      <c r="BL27" s="18">
        <f t="shared" si="34"/>
        <v>22</v>
      </c>
      <c r="BM27" s="19">
        <f t="shared" si="35"/>
        <v>536</v>
      </c>
      <c r="BN27" s="40">
        <f t="shared" si="36"/>
        <v>2.4444444444444446</v>
      </c>
      <c r="BO27" s="35" t="str">
        <f t="shared" si="27"/>
        <v>C</v>
      </c>
      <c r="BP27" s="8">
        <v>23</v>
      </c>
    </row>
    <row r="28" spans="1:68" s="18" customFormat="1" ht="15.75">
      <c r="A28" s="17">
        <v>23</v>
      </c>
      <c r="B28" s="9" t="s">
        <v>50</v>
      </c>
      <c r="C28" s="8">
        <v>24</v>
      </c>
      <c r="D28" s="19">
        <v>30</v>
      </c>
      <c r="E28" s="18">
        <v>24</v>
      </c>
      <c r="F28" s="20">
        <f t="shared" si="0"/>
        <v>54</v>
      </c>
      <c r="G28" s="8">
        <v>29</v>
      </c>
      <c r="H28" s="8">
        <v>24</v>
      </c>
      <c r="I28" s="18">
        <f t="shared" si="1"/>
        <v>53</v>
      </c>
      <c r="J28" s="22">
        <f t="shared" si="2"/>
        <v>107</v>
      </c>
      <c r="K28" s="22" t="str">
        <f t="shared" si="3"/>
        <v>B</v>
      </c>
      <c r="L28" s="22" t="str">
        <f t="shared" si="4"/>
        <v>3</v>
      </c>
      <c r="M28" s="18">
        <v>34</v>
      </c>
      <c r="N28" s="18">
        <v>33</v>
      </c>
      <c r="O28" s="22">
        <f t="shared" si="5"/>
        <v>67</v>
      </c>
      <c r="P28" s="22" t="str">
        <f t="shared" si="6"/>
        <v>D</v>
      </c>
      <c r="Q28" s="22" t="str">
        <f t="shared" si="7"/>
        <v>1</v>
      </c>
      <c r="R28" s="18">
        <v>22</v>
      </c>
      <c r="S28" s="18">
        <v>19</v>
      </c>
      <c r="T28" s="21">
        <f t="shared" si="28"/>
        <v>41</v>
      </c>
      <c r="U28" s="22" t="str">
        <f t="shared" si="8"/>
        <v>C</v>
      </c>
      <c r="V28" s="22" t="str">
        <f t="shared" si="9"/>
        <v>2</v>
      </c>
      <c r="W28" s="18">
        <v>32</v>
      </c>
      <c r="X28" s="18">
        <v>30</v>
      </c>
      <c r="Y28" s="18">
        <f t="shared" si="10"/>
        <v>62</v>
      </c>
      <c r="Z28" s="18" t="str">
        <f t="shared" si="11"/>
        <v>A-</v>
      </c>
      <c r="AA28" s="20" t="str">
        <f t="shared" si="12"/>
        <v>3.5</v>
      </c>
      <c r="AB28" s="18">
        <v>27</v>
      </c>
      <c r="AC28" s="18">
        <v>26</v>
      </c>
      <c r="AD28" s="18">
        <v>22</v>
      </c>
      <c r="AE28" s="18">
        <f t="shared" si="29"/>
        <v>75</v>
      </c>
      <c r="AF28" s="18" t="str">
        <f t="shared" si="13"/>
        <v>A</v>
      </c>
      <c r="AG28" s="20" t="str">
        <f t="shared" si="14"/>
        <v>4</v>
      </c>
      <c r="AH28" s="19">
        <v>35</v>
      </c>
      <c r="AI28" s="18">
        <v>25</v>
      </c>
      <c r="AJ28" s="18">
        <f t="shared" si="15"/>
        <v>60</v>
      </c>
      <c r="AK28" s="18" t="str">
        <f t="shared" si="16"/>
        <v>A-</v>
      </c>
      <c r="AL28" s="20" t="str">
        <f t="shared" si="17"/>
        <v>3.5</v>
      </c>
      <c r="AM28" s="23">
        <v>23</v>
      </c>
      <c r="AN28" s="23">
        <v>17</v>
      </c>
      <c r="AO28" s="23"/>
      <c r="AP28" s="18">
        <f t="shared" si="30"/>
        <v>40</v>
      </c>
      <c r="AQ28" s="18" t="str">
        <f t="shared" si="18"/>
        <v>C</v>
      </c>
      <c r="AR28" s="20" t="str">
        <f t="shared" si="19"/>
        <v>2</v>
      </c>
      <c r="AS28" s="18">
        <v>21</v>
      </c>
      <c r="AT28" s="18">
        <v>26</v>
      </c>
      <c r="AV28" s="18">
        <f t="shared" si="31"/>
        <v>47</v>
      </c>
      <c r="AW28" s="18" t="str">
        <f t="shared" si="20"/>
        <v>C</v>
      </c>
      <c r="AX28" s="20" t="str">
        <f t="shared" si="21"/>
        <v>2</v>
      </c>
      <c r="AY28" s="18">
        <v>13</v>
      </c>
      <c r="AZ28" s="18">
        <v>20</v>
      </c>
      <c r="BB28" s="18">
        <f t="shared" si="32"/>
        <v>33</v>
      </c>
      <c r="BC28" s="18" t="str">
        <f t="shared" si="22"/>
        <v>D</v>
      </c>
      <c r="BD28" s="20" t="str">
        <f t="shared" si="23"/>
        <v>1</v>
      </c>
      <c r="BE28" s="19">
        <v>28</v>
      </c>
      <c r="BF28" s="23">
        <v>20</v>
      </c>
      <c r="BG28" s="23">
        <v>32</v>
      </c>
      <c r="BH28" s="18">
        <f t="shared" si="24"/>
        <v>80</v>
      </c>
      <c r="BI28" s="18" t="str">
        <f t="shared" si="25"/>
        <v>A+</v>
      </c>
      <c r="BJ28" s="20" t="str">
        <f t="shared" si="26"/>
        <v>5</v>
      </c>
      <c r="BK28" s="18">
        <f t="shared" si="33"/>
        <v>27</v>
      </c>
      <c r="BL28" s="18">
        <f t="shared" si="34"/>
        <v>25</v>
      </c>
      <c r="BM28" s="19">
        <f t="shared" si="35"/>
        <v>572</v>
      </c>
      <c r="BN28" s="40">
        <f t="shared" si="36"/>
        <v>2.7777777777777777</v>
      </c>
      <c r="BO28" s="35" t="str">
        <f t="shared" si="27"/>
        <v>C</v>
      </c>
      <c r="BP28" s="8">
        <v>24</v>
      </c>
    </row>
    <row r="29" spans="1:68" s="18" customFormat="1" ht="15.75">
      <c r="A29" s="18">
        <v>24</v>
      </c>
      <c r="B29" s="9" t="s">
        <v>51</v>
      </c>
      <c r="C29" s="8">
        <v>25</v>
      </c>
      <c r="D29" s="19">
        <v>30</v>
      </c>
      <c r="E29" s="18">
        <v>25</v>
      </c>
      <c r="F29" s="20">
        <f t="shared" si="0"/>
        <v>55</v>
      </c>
      <c r="G29" s="8">
        <v>27</v>
      </c>
      <c r="H29" s="8">
        <v>16</v>
      </c>
      <c r="I29" s="18">
        <f t="shared" si="1"/>
        <v>43</v>
      </c>
      <c r="J29" s="22">
        <f t="shared" si="2"/>
        <v>98</v>
      </c>
      <c r="K29" s="22" t="str">
        <f t="shared" si="3"/>
        <v>C</v>
      </c>
      <c r="L29" s="22" t="str">
        <f t="shared" si="4"/>
        <v>2</v>
      </c>
      <c r="M29" s="18">
        <v>33</v>
      </c>
      <c r="N29" s="18">
        <v>37</v>
      </c>
      <c r="O29" s="22">
        <f t="shared" si="5"/>
        <v>70</v>
      </c>
      <c r="P29" s="22" t="str">
        <f t="shared" si="6"/>
        <v>D</v>
      </c>
      <c r="Q29" s="22" t="str">
        <f t="shared" si="7"/>
        <v>1</v>
      </c>
      <c r="R29" s="18">
        <v>37</v>
      </c>
      <c r="S29" s="18">
        <v>23</v>
      </c>
      <c r="T29" s="21">
        <f t="shared" si="28"/>
        <v>60</v>
      </c>
      <c r="U29" s="22" t="str">
        <f t="shared" si="8"/>
        <v>A-</v>
      </c>
      <c r="V29" s="22" t="str">
        <f t="shared" si="9"/>
        <v>3.5</v>
      </c>
      <c r="W29" s="18">
        <v>40</v>
      </c>
      <c r="X29" s="18">
        <v>33</v>
      </c>
      <c r="Y29" s="18">
        <f t="shared" si="10"/>
        <v>73</v>
      </c>
      <c r="Z29" s="18" t="str">
        <f t="shared" si="11"/>
        <v>A</v>
      </c>
      <c r="AA29" s="20" t="str">
        <f t="shared" si="12"/>
        <v>4</v>
      </c>
      <c r="AB29" s="18">
        <v>25</v>
      </c>
      <c r="AC29" s="18">
        <v>23</v>
      </c>
      <c r="AD29" s="18">
        <v>22</v>
      </c>
      <c r="AE29" s="18">
        <f t="shared" si="29"/>
        <v>70</v>
      </c>
      <c r="AF29" s="18" t="str">
        <f t="shared" si="13"/>
        <v>A</v>
      </c>
      <c r="AG29" s="20" t="str">
        <f t="shared" si="14"/>
        <v>4</v>
      </c>
      <c r="AH29" s="19">
        <v>30</v>
      </c>
      <c r="AI29" s="18">
        <v>21</v>
      </c>
      <c r="AJ29" s="18">
        <f t="shared" si="15"/>
        <v>51</v>
      </c>
      <c r="AK29" s="18" t="str">
        <f t="shared" si="16"/>
        <v>B</v>
      </c>
      <c r="AL29" s="20" t="str">
        <f t="shared" si="17"/>
        <v>3</v>
      </c>
      <c r="AM29" s="23">
        <v>20</v>
      </c>
      <c r="AN29" s="23">
        <v>24</v>
      </c>
      <c r="AO29" s="23"/>
      <c r="AP29" s="18">
        <f t="shared" si="30"/>
        <v>44</v>
      </c>
      <c r="AQ29" s="18" t="str">
        <f t="shared" si="18"/>
        <v>C</v>
      </c>
      <c r="AR29" s="20" t="str">
        <f t="shared" si="19"/>
        <v>2</v>
      </c>
      <c r="AS29" s="18">
        <v>25</v>
      </c>
      <c r="AT29" s="18">
        <v>31</v>
      </c>
      <c r="AV29" s="18">
        <f t="shared" si="31"/>
        <v>56</v>
      </c>
      <c r="AW29" s="18" t="str">
        <f t="shared" si="20"/>
        <v>B</v>
      </c>
      <c r="AX29" s="20" t="str">
        <f t="shared" si="21"/>
        <v>3</v>
      </c>
      <c r="AY29" s="18">
        <v>24</v>
      </c>
      <c r="AZ29" s="18">
        <v>30</v>
      </c>
      <c r="BB29" s="18">
        <f t="shared" si="32"/>
        <v>54</v>
      </c>
      <c r="BC29" s="18" t="str">
        <f t="shared" si="22"/>
        <v>B</v>
      </c>
      <c r="BD29" s="20" t="str">
        <f t="shared" si="23"/>
        <v>3</v>
      </c>
      <c r="BE29" s="19">
        <v>19</v>
      </c>
      <c r="BF29" s="23">
        <v>22</v>
      </c>
      <c r="BG29" s="23">
        <v>25</v>
      </c>
      <c r="BH29" s="18">
        <f t="shared" si="24"/>
        <v>66</v>
      </c>
      <c r="BI29" s="18" t="str">
        <f t="shared" si="25"/>
        <v>A-</v>
      </c>
      <c r="BJ29" s="20" t="str">
        <f t="shared" si="26"/>
        <v>3.5</v>
      </c>
      <c r="BK29" s="18">
        <f t="shared" si="33"/>
        <v>29</v>
      </c>
      <c r="BL29" s="18">
        <f t="shared" si="34"/>
        <v>27</v>
      </c>
      <c r="BM29" s="19">
        <f t="shared" si="35"/>
        <v>602</v>
      </c>
      <c r="BN29" s="40">
        <f t="shared" si="36"/>
        <v>3</v>
      </c>
      <c r="BO29" s="35" t="str">
        <f t="shared" si="27"/>
        <v>B</v>
      </c>
      <c r="BP29" s="8">
        <v>25</v>
      </c>
    </row>
    <row r="30" spans="1:68" s="18" customFormat="1" ht="15.75">
      <c r="A30" s="17">
        <v>25</v>
      </c>
      <c r="B30" s="9" t="s">
        <v>52</v>
      </c>
      <c r="C30" s="8">
        <v>26</v>
      </c>
      <c r="D30" s="19">
        <v>27</v>
      </c>
      <c r="E30" s="18">
        <v>24</v>
      </c>
      <c r="F30" s="20">
        <f t="shared" si="0"/>
        <v>51</v>
      </c>
      <c r="G30" s="8">
        <v>30</v>
      </c>
      <c r="H30" s="8">
        <v>9</v>
      </c>
      <c r="I30" s="18">
        <f t="shared" si="1"/>
        <v>39</v>
      </c>
      <c r="J30" s="22">
        <f t="shared" si="2"/>
        <v>90</v>
      </c>
      <c r="K30" s="22" t="str">
        <f t="shared" si="3"/>
        <v>C</v>
      </c>
      <c r="L30" s="22" t="str">
        <f t="shared" si="4"/>
        <v>2</v>
      </c>
      <c r="M30" s="18">
        <v>18</v>
      </c>
      <c r="N30" s="18">
        <v>22</v>
      </c>
      <c r="O30" s="22">
        <f t="shared" si="5"/>
        <v>40</v>
      </c>
      <c r="P30" s="22" t="str">
        <f t="shared" si="6"/>
        <v>F</v>
      </c>
      <c r="Q30" s="22" t="str">
        <f t="shared" si="7"/>
        <v>0</v>
      </c>
      <c r="R30" s="18">
        <v>7</v>
      </c>
      <c r="S30" s="18">
        <v>15</v>
      </c>
      <c r="T30" s="21">
        <f t="shared" si="28"/>
        <v>22</v>
      </c>
      <c r="U30" s="22" t="str">
        <f t="shared" si="8"/>
        <v>F</v>
      </c>
      <c r="V30" s="22" t="str">
        <f t="shared" si="9"/>
        <v>0</v>
      </c>
      <c r="W30" s="18">
        <v>34</v>
      </c>
      <c r="X30" s="18">
        <v>30</v>
      </c>
      <c r="Y30" s="18">
        <f t="shared" si="10"/>
        <v>64</v>
      </c>
      <c r="Z30" s="18" t="str">
        <f t="shared" si="11"/>
        <v>A-</v>
      </c>
      <c r="AA30" s="20" t="str">
        <f t="shared" si="12"/>
        <v>3.5</v>
      </c>
      <c r="AB30" s="18">
        <v>20</v>
      </c>
      <c r="AC30" s="18">
        <v>18</v>
      </c>
      <c r="AD30" s="18">
        <v>22</v>
      </c>
      <c r="AE30" s="18">
        <f t="shared" si="29"/>
        <v>60</v>
      </c>
      <c r="AF30" s="18" t="str">
        <f t="shared" si="13"/>
        <v>A-</v>
      </c>
      <c r="AG30" s="20" t="str">
        <f t="shared" si="14"/>
        <v>3.5</v>
      </c>
      <c r="AH30" s="19">
        <v>32</v>
      </c>
      <c r="AI30" s="18">
        <v>20</v>
      </c>
      <c r="AJ30" s="18">
        <f t="shared" si="15"/>
        <v>52</v>
      </c>
      <c r="AK30" s="18" t="str">
        <f t="shared" si="16"/>
        <v>B</v>
      </c>
      <c r="AL30" s="20" t="str">
        <f t="shared" si="17"/>
        <v>3</v>
      </c>
      <c r="AM30" s="23">
        <v>8</v>
      </c>
      <c r="AN30" s="23">
        <v>20</v>
      </c>
      <c r="AO30" s="23"/>
      <c r="AP30" s="18">
        <f t="shared" si="30"/>
        <v>28</v>
      </c>
      <c r="AQ30" s="18" t="str">
        <f t="shared" si="18"/>
        <v>F</v>
      </c>
      <c r="AR30" s="20" t="str">
        <f t="shared" si="19"/>
        <v>0</v>
      </c>
      <c r="AS30" s="18">
        <v>9</v>
      </c>
      <c r="AT30" s="18">
        <v>18</v>
      </c>
      <c r="AV30" s="18">
        <f t="shared" si="31"/>
        <v>27</v>
      </c>
      <c r="AW30" s="18" t="str">
        <f t="shared" si="20"/>
        <v>F</v>
      </c>
      <c r="AX30" s="20" t="str">
        <f t="shared" si="21"/>
        <v>0</v>
      </c>
      <c r="AY30" s="18">
        <v>22</v>
      </c>
      <c r="AZ30" s="18">
        <v>26</v>
      </c>
      <c r="BB30" s="18">
        <f t="shared" si="32"/>
        <v>48</v>
      </c>
      <c r="BC30" s="18" t="str">
        <f t="shared" si="22"/>
        <v>C</v>
      </c>
      <c r="BD30" s="20" t="str">
        <f t="shared" si="23"/>
        <v>2</v>
      </c>
      <c r="BE30" s="19">
        <v>25</v>
      </c>
      <c r="BF30" s="23">
        <v>20</v>
      </c>
      <c r="BG30" s="23">
        <v>35</v>
      </c>
      <c r="BH30" s="18">
        <f t="shared" si="24"/>
        <v>80</v>
      </c>
      <c r="BI30" s="18" t="str">
        <f t="shared" si="25"/>
        <v>A+</v>
      </c>
      <c r="BJ30" s="20" t="str">
        <f t="shared" si="26"/>
        <v>5</v>
      </c>
      <c r="BK30" s="18">
        <f t="shared" si="33"/>
        <v>19</v>
      </c>
      <c r="BL30" s="18">
        <f t="shared" si="34"/>
        <v>17</v>
      </c>
      <c r="BM30" s="19">
        <f t="shared" si="35"/>
        <v>471</v>
      </c>
      <c r="BN30" s="40">
        <f t="shared" si="36"/>
        <v>1.8888888888888888</v>
      </c>
      <c r="BO30" s="35" t="str">
        <f t="shared" si="27"/>
        <v>D</v>
      </c>
      <c r="BP30" s="8">
        <v>26</v>
      </c>
    </row>
    <row r="31" spans="1:68" s="18" customFormat="1" ht="15.75">
      <c r="A31" s="18">
        <v>26</v>
      </c>
      <c r="B31" s="9" t="s">
        <v>53</v>
      </c>
      <c r="C31" s="8">
        <v>27</v>
      </c>
      <c r="D31" s="19">
        <v>27</v>
      </c>
      <c r="E31" s="18">
        <v>25</v>
      </c>
      <c r="F31" s="20">
        <f t="shared" si="0"/>
        <v>52</v>
      </c>
      <c r="G31" s="8">
        <v>31</v>
      </c>
      <c r="H31" s="8">
        <v>19</v>
      </c>
      <c r="I31" s="18">
        <f t="shared" si="1"/>
        <v>50</v>
      </c>
      <c r="J31" s="22">
        <f t="shared" si="2"/>
        <v>102</v>
      </c>
      <c r="K31" s="22" t="str">
        <f t="shared" si="3"/>
        <v>B</v>
      </c>
      <c r="L31" s="22" t="str">
        <f t="shared" si="4"/>
        <v>3</v>
      </c>
      <c r="M31" s="18">
        <v>17</v>
      </c>
      <c r="N31" s="18">
        <v>20</v>
      </c>
      <c r="O31" s="22">
        <f t="shared" si="5"/>
        <v>37</v>
      </c>
      <c r="P31" s="22" t="str">
        <f t="shared" si="6"/>
        <v>F</v>
      </c>
      <c r="Q31" s="22" t="str">
        <f t="shared" si="7"/>
        <v>0</v>
      </c>
      <c r="R31" s="18">
        <v>4</v>
      </c>
      <c r="S31" s="18">
        <v>14</v>
      </c>
      <c r="T31" s="21">
        <f t="shared" si="28"/>
        <v>18</v>
      </c>
      <c r="U31" s="22" t="str">
        <f t="shared" si="8"/>
        <v>F</v>
      </c>
      <c r="V31" s="22" t="str">
        <f t="shared" si="9"/>
        <v>0</v>
      </c>
      <c r="W31" s="18">
        <v>38</v>
      </c>
      <c r="X31" s="18">
        <v>23</v>
      </c>
      <c r="Y31" s="18">
        <f t="shared" si="10"/>
        <v>61</v>
      </c>
      <c r="Z31" s="18" t="str">
        <f t="shared" si="11"/>
        <v>A-</v>
      </c>
      <c r="AA31" s="20" t="str">
        <f t="shared" si="12"/>
        <v>3.5</v>
      </c>
      <c r="AB31" s="18">
        <v>21</v>
      </c>
      <c r="AC31" s="18">
        <v>17</v>
      </c>
      <c r="AD31" s="18">
        <v>22</v>
      </c>
      <c r="AE31" s="18">
        <f t="shared" si="29"/>
        <v>60</v>
      </c>
      <c r="AF31" s="18" t="str">
        <f t="shared" si="13"/>
        <v>A-</v>
      </c>
      <c r="AG31" s="20" t="str">
        <f t="shared" si="14"/>
        <v>3.5</v>
      </c>
      <c r="AH31" s="19">
        <v>31</v>
      </c>
      <c r="AI31" s="18">
        <v>19</v>
      </c>
      <c r="AJ31" s="18">
        <f t="shared" si="15"/>
        <v>50</v>
      </c>
      <c r="AK31" s="18" t="str">
        <f t="shared" si="16"/>
        <v>B</v>
      </c>
      <c r="AL31" s="20" t="str">
        <f t="shared" si="17"/>
        <v>3</v>
      </c>
      <c r="AM31" s="23">
        <v>20</v>
      </c>
      <c r="AN31" s="23">
        <v>27</v>
      </c>
      <c r="AO31" s="23"/>
      <c r="AP31" s="18">
        <f t="shared" si="30"/>
        <v>47</v>
      </c>
      <c r="AQ31" s="18" t="str">
        <f t="shared" si="18"/>
        <v>C</v>
      </c>
      <c r="AR31" s="20" t="str">
        <f t="shared" si="19"/>
        <v>2</v>
      </c>
      <c r="AS31" s="18">
        <v>6</v>
      </c>
      <c r="AT31" s="18">
        <v>17</v>
      </c>
      <c r="AV31" s="18">
        <f t="shared" si="31"/>
        <v>23</v>
      </c>
      <c r="AW31" s="18" t="str">
        <f t="shared" si="20"/>
        <v>F</v>
      </c>
      <c r="AX31" s="20" t="str">
        <f t="shared" si="21"/>
        <v>0</v>
      </c>
      <c r="AY31" s="18">
        <v>20</v>
      </c>
      <c r="AZ31" s="18">
        <v>21</v>
      </c>
      <c r="BB31" s="18">
        <f t="shared" si="32"/>
        <v>41</v>
      </c>
      <c r="BC31" s="18" t="str">
        <f t="shared" si="22"/>
        <v>C</v>
      </c>
      <c r="BD31" s="20" t="str">
        <f t="shared" si="23"/>
        <v>2</v>
      </c>
      <c r="BE31" s="19">
        <v>18</v>
      </c>
      <c r="BF31" s="23">
        <v>20</v>
      </c>
      <c r="BG31" s="23">
        <v>35</v>
      </c>
      <c r="BH31" s="18">
        <f t="shared" si="24"/>
        <v>73</v>
      </c>
      <c r="BI31" s="18" t="str">
        <f t="shared" si="25"/>
        <v>A</v>
      </c>
      <c r="BJ31" s="20" t="str">
        <f t="shared" si="26"/>
        <v>4</v>
      </c>
      <c r="BK31" s="18">
        <f t="shared" si="33"/>
        <v>21</v>
      </c>
      <c r="BL31" s="18">
        <f t="shared" si="34"/>
        <v>19</v>
      </c>
      <c r="BM31" s="19">
        <f t="shared" si="35"/>
        <v>472</v>
      </c>
      <c r="BN31" s="40">
        <f t="shared" si="36"/>
        <v>2.111111111111111</v>
      </c>
      <c r="BO31" s="35" t="str">
        <f t="shared" si="27"/>
        <v>C</v>
      </c>
      <c r="BP31" s="8">
        <v>27</v>
      </c>
    </row>
    <row r="32" spans="1:68" s="18" customFormat="1" ht="15.75">
      <c r="A32" s="17">
        <v>27</v>
      </c>
      <c r="B32" s="9" t="s">
        <v>54</v>
      </c>
      <c r="C32" s="8">
        <v>29</v>
      </c>
      <c r="D32" s="19">
        <v>28</v>
      </c>
      <c r="E32" s="18">
        <v>22</v>
      </c>
      <c r="F32" s="20">
        <f t="shared" si="0"/>
        <v>50</v>
      </c>
      <c r="G32" s="8">
        <v>26</v>
      </c>
      <c r="H32" s="8">
        <v>19</v>
      </c>
      <c r="I32" s="18">
        <f t="shared" si="1"/>
        <v>45</v>
      </c>
      <c r="J32" s="22">
        <f t="shared" si="2"/>
        <v>95</v>
      </c>
      <c r="K32" s="22" t="str">
        <f t="shared" si="3"/>
        <v>C</v>
      </c>
      <c r="L32" s="22" t="str">
        <f t="shared" si="4"/>
        <v>2</v>
      </c>
      <c r="M32" s="18">
        <v>5</v>
      </c>
      <c r="N32" s="18">
        <v>33</v>
      </c>
      <c r="O32" s="22">
        <f t="shared" si="5"/>
        <v>38</v>
      </c>
      <c r="P32" s="22" t="str">
        <f t="shared" si="6"/>
        <v>F</v>
      </c>
      <c r="Q32" s="22" t="str">
        <f t="shared" si="7"/>
        <v>0</v>
      </c>
      <c r="R32" s="18">
        <v>8</v>
      </c>
      <c r="S32" s="18">
        <v>18</v>
      </c>
      <c r="T32" s="21">
        <f t="shared" si="28"/>
        <v>26</v>
      </c>
      <c r="U32" s="22" t="str">
        <f t="shared" si="8"/>
        <v>F</v>
      </c>
      <c r="V32" s="22" t="str">
        <f t="shared" si="9"/>
        <v>0</v>
      </c>
      <c r="W32" s="18">
        <v>35</v>
      </c>
      <c r="X32" s="18">
        <v>31</v>
      </c>
      <c r="Y32" s="18">
        <f t="shared" si="10"/>
        <v>66</v>
      </c>
      <c r="Z32" s="18" t="str">
        <f t="shared" si="11"/>
        <v>A-</v>
      </c>
      <c r="AA32" s="20" t="str">
        <f t="shared" si="12"/>
        <v>3.5</v>
      </c>
      <c r="AB32" s="18">
        <v>24</v>
      </c>
      <c r="AC32" s="18">
        <v>25</v>
      </c>
      <c r="AD32" s="18">
        <v>22</v>
      </c>
      <c r="AE32" s="18">
        <f t="shared" si="29"/>
        <v>71</v>
      </c>
      <c r="AF32" s="18" t="str">
        <f t="shared" si="13"/>
        <v>A</v>
      </c>
      <c r="AG32" s="20" t="str">
        <f t="shared" si="14"/>
        <v>4</v>
      </c>
      <c r="AH32" s="19">
        <v>25</v>
      </c>
      <c r="AI32" s="18">
        <v>20</v>
      </c>
      <c r="AJ32" s="18">
        <f t="shared" si="15"/>
        <v>45</v>
      </c>
      <c r="AK32" s="18" t="str">
        <f t="shared" si="16"/>
        <v>C</v>
      </c>
      <c r="AL32" s="20" t="str">
        <f t="shared" si="17"/>
        <v>2</v>
      </c>
      <c r="AM32" s="23">
        <v>21</v>
      </c>
      <c r="AN32" s="23">
        <v>16</v>
      </c>
      <c r="AO32" s="23"/>
      <c r="AP32" s="18">
        <f t="shared" si="30"/>
        <v>37</v>
      </c>
      <c r="AQ32" s="18" t="str">
        <f t="shared" si="18"/>
        <v>D</v>
      </c>
      <c r="AR32" s="20" t="str">
        <f t="shared" si="19"/>
        <v>1</v>
      </c>
      <c r="AS32" s="18">
        <v>20</v>
      </c>
      <c r="AT32" s="18">
        <v>18</v>
      </c>
      <c r="AV32" s="18">
        <f t="shared" si="31"/>
        <v>38</v>
      </c>
      <c r="AW32" s="18" t="str">
        <f t="shared" si="20"/>
        <v>D</v>
      </c>
      <c r="AX32" s="20" t="str">
        <f t="shared" si="21"/>
        <v>1</v>
      </c>
      <c r="AY32" s="18">
        <v>12</v>
      </c>
      <c r="AZ32" s="18">
        <v>26</v>
      </c>
      <c r="BB32" s="18">
        <f t="shared" si="32"/>
        <v>38</v>
      </c>
      <c r="BC32" s="18" t="str">
        <f t="shared" si="22"/>
        <v>D</v>
      </c>
      <c r="BD32" s="20" t="str">
        <f t="shared" si="23"/>
        <v>1</v>
      </c>
      <c r="BE32" s="19">
        <v>21</v>
      </c>
      <c r="BF32" s="23">
        <v>16</v>
      </c>
      <c r="BG32" s="23">
        <v>30</v>
      </c>
      <c r="BH32" s="18">
        <f t="shared" si="24"/>
        <v>67</v>
      </c>
      <c r="BI32" s="18" t="str">
        <f t="shared" si="25"/>
        <v>A-</v>
      </c>
      <c r="BJ32" s="20" t="str">
        <f t="shared" si="26"/>
        <v>3.5</v>
      </c>
      <c r="BK32" s="18">
        <f t="shared" si="33"/>
        <v>18</v>
      </c>
      <c r="BL32" s="18">
        <f t="shared" si="34"/>
        <v>16</v>
      </c>
      <c r="BM32" s="19">
        <f t="shared" si="35"/>
        <v>481</v>
      </c>
      <c r="BN32" s="40">
        <f t="shared" si="36"/>
        <v>1.7777777777777777</v>
      </c>
      <c r="BO32" s="35" t="str">
        <f t="shared" si="27"/>
        <v>D</v>
      </c>
      <c r="BP32" s="8">
        <v>29</v>
      </c>
    </row>
    <row r="33" spans="1:68" s="18" customFormat="1" ht="15.75">
      <c r="A33" s="18">
        <v>28</v>
      </c>
      <c r="B33" s="9" t="s">
        <v>57</v>
      </c>
      <c r="C33" s="8">
        <v>30</v>
      </c>
      <c r="D33" s="19">
        <v>30</v>
      </c>
      <c r="E33" s="18">
        <v>28</v>
      </c>
      <c r="F33" s="20">
        <f t="shared" si="0"/>
        <v>58</v>
      </c>
      <c r="G33" s="8">
        <v>34</v>
      </c>
      <c r="H33" s="8">
        <v>15</v>
      </c>
      <c r="I33" s="18">
        <f t="shared" si="1"/>
        <v>49</v>
      </c>
      <c r="J33" s="22">
        <f t="shared" si="2"/>
        <v>107</v>
      </c>
      <c r="K33" s="22" t="str">
        <f t="shared" si="3"/>
        <v>B</v>
      </c>
      <c r="L33" s="22" t="str">
        <f t="shared" si="4"/>
        <v>3</v>
      </c>
      <c r="M33" s="18">
        <v>33</v>
      </c>
      <c r="N33" s="18">
        <v>21</v>
      </c>
      <c r="O33" s="22">
        <f t="shared" si="5"/>
        <v>54</v>
      </c>
      <c r="P33" s="22" t="str">
        <f t="shared" si="6"/>
        <v>F</v>
      </c>
      <c r="Q33" s="22" t="str">
        <f t="shared" si="7"/>
        <v>0</v>
      </c>
      <c r="R33" s="18">
        <v>5</v>
      </c>
      <c r="S33" s="18">
        <v>14</v>
      </c>
      <c r="T33" s="21">
        <f t="shared" si="28"/>
        <v>19</v>
      </c>
      <c r="U33" s="22" t="str">
        <f t="shared" si="8"/>
        <v>F</v>
      </c>
      <c r="V33" s="22" t="str">
        <f t="shared" si="9"/>
        <v>0</v>
      </c>
      <c r="W33" s="18">
        <v>41</v>
      </c>
      <c r="X33" s="18">
        <v>26</v>
      </c>
      <c r="Y33" s="18">
        <f t="shared" si="10"/>
        <v>67</v>
      </c>
      <c r="Z33" s="18" t="str">
        <f t="shared" si="11"/>
        <v>A-</v>
      </c>
      <c r="AA33" s="20" t="str">
        <f t="shared" si="12"/>
        <v>3.5</v>
      </c>
      <c r="AB33" s="18">
        <v>24</v>
      </c>
      <c r="AC33" s="18">
        <v>19</v>
      </c>
      <c r="AD33" s="18">
        <v>22</v>
      </c>
      <c r="AE33" s="18">
        <f t="shared" si="29"/>
        <v>65</v>
      </c>
      <c r="AF33" s="18" t="str">
        <f t="shared" si="13"/>
        <v>A-</v>
      </c>
      <c r="AG33" s="20" t="str">
        <f t="shared" si="14"/>
        <v>3.5</v>
      </c>
      <c r="AH33" s="19">
        <v>30</v>
      </c>
      <c r="AI33" s="18">
        <v>22</v>
      </c>
      <c r="AJ33" s="18">
        <f t="shared" si="15"/>
        <v>52</v>
      </c>
      <c r="AK33" s="18" t="str">
        <f t="shared" si="16"/>
        <v>B</v>
      </c>
      <c r="AL33" s="20" t="str">
        <f t="shared" si="17"/>
        <v>3</v>
      </c>
      <c r="AM33" s="23">
        <v>20</v>
      </c>
      <c r="AN33" s="23">
        <v>20</v>
      </c>
      <c r="AO33" s="23"/>
      <c r="AP33" s="18">
        <f t="shared" si="30"/>
        <v>40</v>
      </c>
      <c r="AQ33" s="18" t="str">
        <f t="shared" si="18"/>
        <v>C</v>
      </c>
      <c r="AR33" s="20" t="str">
        <f t="shared" si="19"/>
        <v>2</v>
      </c>
      <c r="AS33" s="18">
        <v>4</v>
      </c>
      <c r="AT33" s="18">
        <v>30</v>
      </c>
      <c r="AV33" s="18">
        <f t="shared" si="31"/>
        <v>34</v>
      </c>
      <c r="AW33" s="18" t="str">
        <f t="shared" si="20"/>
        <v>D</v>
      </c>
      <c r="AX33" s="20" t="str">
        <f t="shared" si="21"/>
        <v>1</v>
      </c>
      <c r="AY33" s="18">
        <v>20</v>
      </c>
      <c r="AZ33" s="18">
        <v>18</v>
      </c>
      <c r="BB33" s="18">
        <f t="shared" si="32"/>
        <v>38</v>
      </c>
      <c r="BC33" s="18" t="str">
        <f t="shared" si="22"/>
        <v>D</v>
      </c>
      <c r="BD33" s="20" t="str">
        <f t="shared" si="23"/>
        <v>1</v>
      </c>
      <c r="BE33" s="19">
        <v>27</v>
      </c>
      <c r="BF33" s="23">
        <v>15</v>
      </c>
      <c r="BG33" s="23">
        <v>30</v>
      </c>
      <c r="BH33" s="18">
        <f t="shared" si="24"/>
        <v>72</v>
      </c>
      <c r="BI33" s="18" t="str">
        <f t="shared" si="25"/>
        <v>A</v>
      </c>
      <c r="BJ33" s="20" t="str">
        <f t="shared" si="26"/>
        <v>4</v>
      </c>
      <c r="BK33" s="18">
        <f t="shared" si="33"/>
        <v>21</v>
      </c>
      <c r="BL33" s="18">
        <f t="shared" si="34"/>
        <v>19</v>
      </c>
      <c r="BM33" s="19">
        <f t="shared" si="35"/>
        <v>508</v>
      </c>
      <c r="BN33" s="40">
        <f t="shared" si="36"/>
        <v>2.111111111111111</v>
      </c>
      <c r="BO33" s="35" t="str">
        <f t="shared" si="27"/>
        <v>C</v>
      </c>
      <c r="BP33" s="8">
        <v>30</v>
      </c>
    </row>
    <row r="34" spans="1:68" s="18" customFormat="1" ht="15.75">
      <c r="A34" s="17">
        <v>29</v>
      </c>
      <c r="B34" s="9" t="s">
        <v>55</v>
      </c>
      <c r="C34" s="8">
        <v>33</v>
      </c>
      <c r="D34" s="19">
        <v>24</v>
      </c>
      <c r="E34" s="18">
        <v>16</v>
      </c>
      <c r="F34" s="20">
        <f t="shared" si="0"/>
        <v>40</v>
      </c>
      <c r="G34" s="8">
        <v>32</v>
      </c>
      <c r="H34" s="8">
        <v>23</v>
      </c>
      <c r="I34" s="18">
        <f t="shared" si="1"/>
        <v>55</v>
      </c>
      <c r="J34" s="22">
        <f t="shared" si="2"/>
        <v>95</v>
      </c>
      <c r="K34" s="22" t="str">
        <f t="shared" si="3"/>
        <v>C</v>
      </c>
      <c r="L34" s="22" t="str">
        <f t="shared" si="4"/>
        <v>2</v>
      </c>
      <c r="M34" s="18">
        <v>33</v>
      </c>
      <c r="N34" s="18">
        <v>33</v>
      </c>
      <c r="O34" s="22">
        <f t="shared" si="5"/>
        <v>66</v>
      </c>
      <c r="P34" s="22" t="str">
        <f t="shared" si="6"/>
        <v>D</v>
      </c>
      <c r="Q34" s="22" t="str">
        <f t="shared" si="7"/>
        <v>1</v>
      </c>
      <c r="R34" s="18">
        <v>23</v>
      </c>
      <c r="S34" s="18">
        <v>15</v>
      </c>
      <c r="T34" s="21">
        <f t="shared" si="28"/>
        <v>38</v>
      </c>
      <c r="U34" s="22" t="str">
        <f t="shared" si="8"/>
        <v>D</v>
      </c>
      <c r="V34" s="22" t="str">
        <f t="shared" si="9"/>
        <v>1</v>
      </c>
      <c r="W34" s="18">
        <v>36</v>
      </c>
      <c r="X34" s="18">
        <v>26</v>
      </c>
      <c r="Y34" s="18">
        <f t="shared" si="10"/>
        <v>62</v>
      </c>
      <c r="Z34" s="18" t="str">
        <f t="shared" si="11"/>
        <v>A-</v>
      </c>
      <c r="AA34" s="20" t="str">
        <f t="shared" si="12"/>
        <v>3.5</v>
      </c>
      <c r="AB34" s="18">
        <v>20</v>
      </c>
      <c r="AC34" s="18">
        <v>18</v>
      </c>
      <c r="AD34" s="18">
        <v>22</v>
      </c>
      <c r="AE34" s="18">
        <f t="shared" si="29"/>
        <v>60</v>
      </c>
      <c r="AF34" s="18" t="str">
        <f t="shared" si="13"/>
        <v>A-</v>
      </c>
      <c r="AG34" s="20" t="str">
        <f t="shared" si="14"/>
        <v>3.5</v>
      </c>
      <c r="AH34" s="19">
        <v>27</v>
      </c>
      <c r="AI34" s="18">
        <v>20</v>
      </c>
      <c r="AJ34" s="18">
        <f t="shared" si="15"/>
        <v>47</v>
      </c>
      <c r="AK34" s="18" t="str">
        <f t="shared" si="16"/>
        <v>C</v>
      </c>
      <c r="AL34" s="20" t="str">
        <f t="shared" si="17"/>
        <v>2</v>
      </c>
      <c r="AM34" s="23">
        <v>20</v>
      </c>
      <c r="AN34" s="23">
        <v>14</v>
      </c>
      <c r="AO34" s="23"/>
      <c r="AP34" s="18">
        <f t="shared" si="30"/>
        <v>34</v>
      </c>
      <c r="AQ34" s="18" t="str">
        <f t="shared" si="18"/>
        <v>D</v>
      </c>
      <c r="AR34" s="20" t="str">
        <f t="shared" si="19"/>
        <v>1</v>
      </c>
      <c r="AS34" s="18">
        <v>8</v>
      </c>
      <c r="AT34" s="18">
        <v>13</v>
      </c>
      <c r="AV34" s="18">
        <f t="shared" si="31"/>
        <v>21</v>
      </c>
      <c r="AW34" s="18" t="str">
        <f t="shared" si="20"/>
        <v>F</v>
      </c>
      <c r="AX34" s="20" t="str">
        <f t="shared" si="21"/>
        <v>0</v>
      </c>
      <c r="AY34" s="18">
        <v>22</v>
      </c>
      <c r="AZ34" s="18">
        <v>17</v>
      </c>
      <c r="BB34" s="18">
        <f t="shared" si="32"/>
        <v>39</v>
      </c>
      <c r="BC34" s="18" t="str">
        <f t="shared" si="22"/>
        <v>D</v>
      </c>
      <c r="BD34" s="20" t="str">
        <f t="shared" si="23"/>
        <v>1</v>
      </c>
      <c r="BE34" s="19">
        <v>13</v>
      </c>
      <c r="BF34" s="23">
        <v>11</v>
      </c>
      <c r="BG34" s="23">
        <v>35</v>
      </c>
      <c r="BH34" s="18">
        <f t="shared" si="24"/>
        <v>59</v>
      </c>
      <c r="BI34" s="18" t="str">
        <f t="shared" si="25"/>
        <v>B</v>
      </c>
      <c r="BJ34" s="20" t="str">
        <f t="shared" si="26"/>
        <v>3</v>
      </c>
      <c r="BK34" s="18">
        <f t="shared" si="33"/>
        <v>18</v>
      </c>
      <c r="BL34" s="18">
        <f t="shared" si="34"/>
        <v>16</v>
      </c>
      <c r="BM34" s="19">
        <f t="shared" si="35"/>
        <v>481</v>
      </c>
      <c r="BN34" s="40">
        <f t="shared" si="36"/>
        <v>1.7777777777777777</v>
      </c>
      <c r="BO34" s="35" t="str">
        <f t="shared" si="27"/>
        <v>D</v>
      </c>
      <c r="BP34" s="8">
        <v>33</v>
      </c>
    </row>
    <row r="35" spans="1:68" s="18" customFormat="1" ht="15.75">
      <c r="A35" s="18">
        <v>30</v>
      </c>
      <c r="B35" s="9" t="s">
        <v>56</v>
      </c>
      <c r="C35" s="8">
        <v>34</v>
      </c>
      <c r="D35" s="19">
        <v>24</v>
      </c>
      <c r="E35" s="18">
        <v>18</v>
      </c>
      <c r="F35" s="20">
        <f t="shared" si="0"/>
        <v>42</v>
      </c>
      <c r="G35" s="8">
        <v>27</v>
      </c>
      <c r="H35" s="8">
        <v>16</v>
      </c>
      <c r="I35" s="18">
        <f t="shared" si="1"/>
        <v>43</v>
      </c>
      <c r="J35" s="22">
        <f t="shared" si="2"/>
        <v>85</v>
      </c>
      <c r="K35" s="22" t="str">
        <f t="shared" si="3"/>
        <v>C</v>
      </c>
      <c r="L35" s="22" t="str">
        <f t="shared" si="4"/>
        <v>2</v>
      </c>
      <c r="M35" s="18">
        <v>13</v>
      </c>
      <c r="N35" s="18">
        <v>33</v>
      </c>
      <c r="O35" s="22">
        <f t="shared" si="5"/>
        <v>46</v>
      </c>
      <c r="P35" s="22" t="str">
        <f t="shared" si="6"/>
        <v>F</v>
      </c>
      <c r="Q35" s="22" t="str">
        <f t="shared" si="7"/>
        <v>0</v>
      </c>
      <c r="R35" s="18">
        <v>21</v>
      </c>
      <c r="S35" s="18">
        <v>10</v>
      </c>
      <c r="T35" s="21">
        <f t="shared" si="28"/>
        <v>31</v>
      </c>
      <c r="U35" s="22" t="str">
        <f t="shared" si="8"/>
        <v>F</v>
      </c>
      <c r="V35" s="22" t="str">
        <f t="shared" si="9"/>
        <v>0</v>
      </c>
      <c r="W35" s="18">
        <v>38</v>
      </c>
      <c r="X35" s="18">
        <v>33</v>
      </c>
      <c r="Y35" s="18">
        <f t="shared" si="10"/>
        <v>71</v>
      </c>
      <c r="Z35" s="18" t="str">
        <f t="shared" si="11"/>
        <v>A</v>
      </c>
      <c r="AA35" s="20" t="str">
        <f t="shared" si="12"/>
        <v>4</v>
      </c>
      <c r="AB35" s="18">
        <v>20</v>
      </c>
      <c r="AC35" s="18">
        <v>22</v>
      </c>
      <c r="AD35" s="18">
        <v>21</v>
      </c>
      <c r="AE35" s="18">
        <f t="shared" si="29"/>
        <v>63</v>
      </c>
      <c r="AF35" s="18" t="str">
        <f t="shared" si="13"/>
        <v>A-</v>
      </c>
      <c r="AG35" s="20" t="str">
        <f t="shared" si="14"/>
        <v>3.5</v>
      </c>
      <c r="AH35" s="19">
        <v>33</v>
      </c>
      <c r="AI35" s="18">
        <v>25</v>
      </c>
      <c r="AJ35" s="18">
        <f t="shared" si="15"/>
        <v>58</v>
      </c>
      <c r="AK35" s="18" t="str">
        <f t="shared" si="16"/>
        <v>B</v>
      </c>
      <c r="AL35" s="20" t="str">
        <f t="shared" si="17"/>
        <v>3</v>
      </c>
      <c r="AM35" s="23">
        <v>20</v>
      </c>
      <c r="AN35" s="23">
        <v>18</v>
      </c>
      <c r="AO35" s="23"/>
      <c r="AP35" s="18">
        <f t="shared" si="30"/>
        <v>38</v>
      </c>
      <c r="AQ35" s="18" t="str">
        <f t="shared" si="18"/>
        <v>D</v>
      </c>
      <c r="AR35" s="20" t="str">
        <f t="shared" si="19"/>
        <v>1</v>
      </c>
      <c r="AS35" s="18">
        <v>6</v>
      </c>
      <c r="AT35" s="18">
        <v>12</v>
      </c>
      <c r="AV35" s="18">
        <f t="shared" si="31"/>
        <v>18</v>
      </c>
      <c r="AW35" s="18" t="str">
        <f t="shared" si="20"/>
        <v>F</v>
      </c>
      <c r="AX35" s="20" t="str">
        <f t="shared" si="21"/>
        <v>0</v>
      </c>
      <c r="AY35" s="18">
        <v>22</v>
      </c>
      <c r="AZ35" s="18">
        <v>16</v>
      </c>
      <c r="BB35" s="18">
        <f t="shared" si="32"/>
        <v>38</v>
      </c>
      <c r="BC35" s="18" t="str">
        <f t="shared" si="22"/>
        <v>D</v>
      </c>
      <c r="BD35" s="20" t="str">
        <f t="shared" si="23"/>
        <v>1</v>
      </c>
      <c r="BE35" s="19">
        <v>21</v>
      </c>
      <c r="BF35" s="23">
        <v>9</v>
      </c>
      <c r="BG35" s="23">
        <v>35</v>
      </c>
      <c r="BH35" s="18">
        <f t="shared" si="24"/>
        <v>65</v>
      </c>
      <c r="BI35" s="18" t="str">
        <f t="shared" si="25"/>
        <v>A-</v>
      </c>
      <c r="BJ35" s="20" t="str">
        <f t="shared" si="26"/>
        <v>3.5</v>
      </c>
      <c r="BK35" s="18">
        <f t="shared" si="33"/>
        <v>18</v>
      </c>
      <c r="BL35" s="18">
        <f t="shared" si="34"/>
        <v>16</v>
      </c>
      <c r="BM35" s="19">
        <f t="shared" si="35"/>
        <v>473</v>
      </c>
      <c r="BN35" s="40">
        <f t="shared" si="36"/>
        <v>1.7777777777777777</v>
      </c>
      <c r="BO35" s="35" t="str">
        <f t="shared" si="27"/>
        <v>D</v>
      </c>
      <c r="BP35" s="8">
        <v>34</v>
      </c>
    </row>
    <row r="36" spans="1:68" s="18" customFormat="1" ht="15.75">
      <c r="A36" s="17">
        <v>31</v>
      </c>
      <c r="B36" s="9" t="s">
        <v>58</v>
      </c>
      <c r="C36" s="8">
        <v>35</v>
      </c>
      <c r="D36" s="19">
        <v>25</v>
      </c>
      <c r="E36" s="18">
        <v>20</v>
      </c>
      <c r="F36" s="20">
        <f t="shared" si="0"/>
        <v>45</v>
      </c>
      <c r="G36" s="8">
        <v>27</v>
      </c>
      <c r="H36" s="8">
        <v>16</v>
      </c>
      <c r="I36" s="18">
        <f t="shared" si="1"/>
        <v>43</v>
      </c>
      <c r="J36" s="22">
        <f t="shared" si="2"/>
        <v>88</v>
      </c>
      <c r="K36" s="22" t="str">
        <f t="shared" si="3"/>
        <v>C</v>
      </c>
      <c r="L36" s="22" t="str">
        <f t="shared" si="4"/>
        <v>2</v>
      </c>
      <c r="M36" s="18">
        <v>33</v>
      </c>
      <c r="N36" s="18">
        <v>33</v>
      </c>
      <c r="O36" s="22">
        <f t="shared" si="5"/>
        <v>66</v>
      </c>
      <c r="P36" s="22" t="str">
        <f t="shared" si="6"/>
        <v>D</v>
      </c>
      <c r="Q36" s="22" t="str">
        <f t="shared" si="7"/>
        <v>1</v>
      </c>
      <c r="R36" s="18">
        <v>25</v>
      </c>
      <c r="S36" s="18">
        <v>21</v>
      </c>
      <c r="T36" s="21">
        <f t="shared" si="28"/>
        <v>46</v>
      </c>
      <c r="U36" s="22" t="str">
        <f t="shared" si="8"/>
        <v>C</v>
      </c>
      <c r="V36" s="22" t="str">
        <f t="shared" si="9"/>
        <v>2</v>
      </c>
      <c r="W36" s="18">
        <v>37</v>
      </c>
      <c r="X36" s="18">
        <v>28</v>
      </c>
      <c r="Y36" s="18">
        <f t="shared" si="10"/>
        <v>65</v>
      </c>
      <c r="Z36" s="18" t="str">
        <f t="shared" si="11"/>
        <v>A-</v>
      </c>
      <c r="AA36" s="20" t="str">
        <f t="shared" si="12"/>
        <v>3.5</v>
      </c>
      <c r="AB36" s="18">
        <v>24</v>
      </c>
      <c r="AC36" s="18">
        <v>26</v>
      </c>
      <c r="AD36" s="18">
        <v>22</v>
      </c>
      <c r="AE36" s="18">
        <f t="shared" si="29"/>
        <v>72</v>
      </c>
      <c r="AF36" s="18" t="str">
        <f t="shared" si="13"/>
        <v>A</v>
      </c>
      <c r="AG36" s="20" t="str">
        <f t="shared" si="14"/>
        <v>4</v>
      </c>
      <c r="AH36" s="19">
        <v>32</v>
      </c>
      <c r="AI36" s="18">
        <v>26</v>
      </c>
      <c r="AJ36" s="18">
        <f t="shared" si="15"/>
        <v>58</v>
      </c>
      <c r="AK36" s="18" t="str">
        <f t="shared" si="16"/>
        <v>B</v>
      </c>
      <c r="AL36" s="20" t="str">
        <f t="shared" si="17"/>
        <v>3</v>
      </c>
      <c r="AM36" s="23">
        <v>20</v>
      </c>
      <c r="AN36" s="23">
        <v>24</v>
      </c>
      <c r="AO36" s="23"/>
      <c r="AP36" s="18">
        <f t="shared" si="30"/>
        <v>44</v>
      </c>
      <c r="AQ36" s="18" t="str">
        <f t="shared" si="18"/>
        <v>C</v>
      </c>
      <c r="AR36" s="20" t="str">
        <f t="shared" si="19"/>
        <v>2</v>
      </c>
      <c r="AS36" s="18">
        <v>20</v>
      </c>
      <c r="AT36" s="18">
        <v>30</v>
      </c>
      <c r="AV36" s="18">
        <f t="shared" si="31"/>
        <v>50</v>
      </c>
      <c r="AW36" s="18" t="str">
        <f t="shared" si="20"/>
        <v>B</v>
      </c>
      <c r="AX36" s="20" t="str">
        <f t="shared" si="21"/>
        <v>3</v>
      </c>
      <c r="AY36" s="18">
        <v>11</v>
      </c>
      <c r="AZ36" s="18">
        <v>22</v>
      </c>
      <c r="BB36" s="18">
        <f t="shared" si="32"/>
        <v>33</v>
      </c>
      <c r="BC36" s="18" t="str">
        <f t="shared" si="22"/>
        <v>D</v>
      </c>
      <c r="BD36" s="20" t="str">
        <f t="shared" si="23"/>
        <v>1</v>
      </c>
      <c r="BE36" s="19">
        <v>22</v>
      </c>
      <c r="BF36" s="23">
        <v>15</v>
      </c>
      <c r="BG36" s="23">
        <v>30</v>
      </c>
      <c r="BH36" s="18">
        <f t="shared" si="24"/>
        <v>67</v>
      </c>
      <c r="BI36" s="18" t="str">
        <f t="shared" si="25"/>
        <v>A-</v>
      </c>
      <c r="BJ36" s="20" t="str">
        <f t="shared" si="26"/>
        <v>3.5</v>
      </c>
      <c r="BK36" s="18">
        <f t="shared" si="33"/>
        <v>25</v>
      </c>
      <c r="BL36" s="18">
        <f t="shared" si="34"/>
        <v>23</v>
      </c>
      <c r="BM36" s="19">
        <f t="shared" si="35"/>
        <v>549</v>
      </c>
      <c r="BN36" s="40">
        <f t="shared" si="36"/>
        <v>2.5555555555555554</v>
      </c>
      <c r="BO36" s="35" t="str">
        <f t="shared" si="27"/>
        <v>C</v>
      </c>
      <c r="BP36" s="8">
        <v>35</v>
      </c>
    </row>
    <row r="37" spans="1:68" s="18" customFormat="1" ht="15.75">
      <c r="A37" s="18">
        <v>32</v>
      </c>
      <c r="B37" s="9" t="s">
        <v>59</v>
      </c>
      <c r="C37" s="8">
        <v>36</v>
      </c>
      <c r="D37" s="19">
        <v>26</v>
      </c>
      <c r="E37" s="18">
        <v>19</v>
      </c>
      <c r="F37" s="20">
        <f t="shared" si="0"/>
        <v>45</v>
      </c>
      <c r="G37" s="8">
        <v>17</v>
      </c>
      <c r="H37" s="8">
        <v>14</v>
      </c>
      <c r="I37" s="18">
        <f t="shared" si="1"/>
        <v>31</v>
      </c>
      <c r="J37" s="22">
        <f t="shared" si="2"/>
        <v>76</v>
      </c>
      <c r="K37" s="22" t="str">
        <f t="shared" si="3"/>
        <v>D</v>
      </c>
      <c r="L37" s="22" t="str">
        <f t="shared" si="4"/>
        <v>1</v>
      </c>
      <c r="M37" s="18">
        <v>10</v>
      </c>
      <c r="N37" s="18">
        <v>3</v>
      </c>
      <c r="O37" s="22">
        <f t="shared" si="5"/>
        <v>13</v>
      </c>
      <c r="P37" s="22" t="str">
        <f t="shared" si="6"/>
        <v>F</v>
      </c>
      <c r="Q37" s="22" t="str">
        <f t="shared" si="7"/>
        <v>0</v>
      </c>
      <c r="R37" s="18">
        <v>0</v>
      </c>
      <c r="S37" s="18">
        <v>16</v>
      </c>
      <c r="T37" s="21">
        <f t="shared" si="28"/>
        <v>16</v>
      </c>
      <c r="U37" s="22" t="str">
        <f t="shared" si="8"/>
        <v>F</v>
      </c>
      <c r="V37" s="22" t="str">
        <f t="shared" si="9"/>
        <v>0</v>
      </c>
      <c r="W37" s="18">
        <v>27</v>
      </c>
      <c r="X37" s="18">
        <v>22</v>
      </c>
      <c r="Y37" s="18">
        <f t="shared" si="10"/>
        <v>49</v>
      </c>
      <c r="Z37" s="18" t="str">
        <f t="shared" si="11"/>
        <v>C</v>
      </c>
      <c r="AA37" s="20" t="str">
        <f t="shared" si="12"/>
        <v>2</v>
      </c>
      <c r="AB37" s="18">
        <v>27</v>
      </c>
      <c r="AC37" s="18">
        <v>27</v>
      </c>
      <c r="AD37" s="18">
        <v>21</v>
      </c>
      <c r="AE37" s="18">
        <f t="shared" si="29"/>
        <v>75</v>
      </c>
      <c r="AF37" s="18" t="str">
        <f t="shared" si="13"/>
        <v>A</v>
      </c>
      <c r="AG37" s="20" t="str">
        <f t="shared" si="14"/>
        <v>4</v>
      </c>
      <c r="AH37" s="19">
        <v>32</v>
      </c>
      <c r="AI37" s="18">
        <v>21</v>
      </c>
      <c r="AJ37" s="18">
        <f t="shared" si="15"/>
        <v>53</v>
      </c>
      <c r="AK37" s="18" t="str">
        <f t="shared" si="16"/>
        <v>B</v>
      </c>
      <c r="AL37" s="20" t="str">
        <f t="shared" si="17"/>
        <v>3</v>
      </c>
      <c r="AM37" s="23">
        <v>0</v>
      </c>
      <c r="AN37" s="23">
        <v>12</v>
      </c>
      <c r="AO37" s="23"/>
      <c r="AP37" s="18">
        <f t="shared" si="30"/>
        <v>12</v>
      </c>
      <c r="AQ37" s="18" t="str">
        <f t="shared" si="18"/>
        <v>F</v>
      </c>
      <c r="AR37" s="20" t="str">
        <f t="shared" si="19"/>
        <v>0</v>
      </c>
      <c r="AS37" s="18">
        <v>1</v>
      </c>
      <c r="AT37" s="18">
        <v>17</v>
      </c>
      <c r="AV37" s="18">
        <f t="shared" si="31"/>
        <v>18</v>
      </c>
      <c r="AW37" s="18" t="str">
        <f t="shared" si="20"/>
        <v>F</v>
      </c>
      <c r="AX37" s="20" t="str">
        <f t="shared" si="21"/>
        <v>0</v>
      </c>
      <c r="AY37" s="18">
        <v>7</v>
      </c>
      <c r="AZ37" s="18">
        <v>16</v>
      </c>
      <c r="BB37" s="18">
        <f t="shared" si="32"/>
        <v>23</v>
      </c>
      <c r="BC37" s="18" t="str">
        <f t="shared" si="22"/>
        <v>F</v>
      </c>
      <c r="BD37" s="20" t="str">
        <f t="shared" si="23"/>
        <v>0</v>
      </c>
      <c r="BE37" s="19">
        <v>2</v>
      </c>
      <c r="BF37" s="23">
        <v>14</v>
      </c>
      <c r="BG37" s="23">
        <v>20</v>
      </c>
      <c r="BH37" s="18">
        <f t="shared" si="24"/>
        <v>36</v>
      </c>
      <c r="BI37" s="18" t="str">
        <f t="shared" si="25"/>
        <v>D</v>
      </c>
      <c r="BJ37" s="20" t="str">
        <f t="shared" si="26"/>
        <v>1</v>
      </c>
      <c r="BK37" s="18">
        <f t="shared" si="33"/>
        <v>11</v>
      </c>
      <c r="BL37" s="18">
        <f t="shared" si="34"/>
        <v>9</v>
      </c>
      <c r="BM37" s="19">
        <f t="shared" si="35"/>
        <v>331</v>
      </c>
      <c r="BN37" s="40">
        <f t="shared" si="36"/>
        <v>1</v>
      </c>
      <c r="BO37" s="35" t="str">
        <f t="shared" si="27"/>
        <v>D</v>
      </c>
      <c r="BP37" s="8">
        <v>36</v>
      </c>
    </row>
    <row r="38" spans="1:68" s="18" customFormat="1" ht="19.5">
      <c r="A38" s="14"/>
      <c r="B38" s="14"/>
      <c r="C38" s="63" t="s">
        <v>80</v>
      </c>
      <c r="D38" s="81" t="s">
        <v>21</v>
      </c>
      <c r="E38" s="81"/>
      <c r="F38" s="81"/>
      <c r="G38" s="81"/>
      <c r="H38" s="81"/>
      <c r="I38" s="81"/>
      <c r="J38" s="81"/>
      <c r="K38" s="81"/>
      <c r="L38" s="81"/>
      <c r="M38" s="82" t="s">
        <v>22</v>
      </c>
      <c r="N38" s="82"/>
      <c r="O38" s="82"/>
      <c r="P38" s="82"/>
      <c r="Q38" s="82"/>
      <c r="R38" s="27"/>
      <c r="S38" s="27"/>
      <c r="T38" s="83" t="s">
        <v>23</v>
      </c>
      <c r="U38" s="83"/>
      <c r="V38" s="83"/>
      <c r="W38" s="65" t="s">
        <v>24</v>
      </c>
      <c r="X38" s="65"/>
      <c r="Y38" s="65"/>
      <c r="Z38" s="65"/>
      <c r="AA38" s="65"/>
      <c r="AB38" s="70" t="s">
        <v>79</v>
      </c>
      <c r="AC38" s="85"/>
      <c r="AD38" s="85"/>
      <c r="AE38" s="85"/>
      <c r="AF38" s="85"/>
      <c r="AG38" s="86"/>
      <c r="AH38" s="65" t="s">
        <v>25</v>
      </c>
      <c r="AI38" s="66"/>
      <c r="AJ38" s="66"/>
      <c r="AK38" s="66"/>
      <c r="AL38" s="66"/>
      <c r="AM38" s="65" t="s">
        <v>77</v>
      </c>
      <c r="AN38" s="65"/>
      <c r="AO38" s="68"/>
      <c r="AP38" s="68"/>
      <c r="AQ38" s="68"/>
      <c r="AR38" s="68"/>
      <c r="AS38" s="70" t="s">
        <v>26</v>
      </c>
      <c r="AT38" s="71"/>
      <c r="AU38" s="71"/>
      <c r="AV38" s="71"/>
      <c r="AW38" s="71"/>
      <c r="AX38" s="72"/>
      <c r="AY38" s="70" t="s">
        <v>78</v>
      </c>
      <c r="AZ38" s="71"/>
      <c r="BA38" s="71"/>
      <c r="BB38" s="71"/>
      <c r="BC38" s="71"/>
      <c r="BD38" s="72"/>
      <c r="BE38" s="65" t="s">
        <v>27</v>
      </c>
      <c r="BF38" s="68"/>
      <c r="BG38" s="68"/>
      <c r="BH38" s="68"/>
      <c r="BI38" s="68"/>
      <c r="BJ38" s="68"/>
      <c r="BK38" s="15"/>
      <c r="BL38" s="15"/>
      <c r="BM38" s="37"/>
      <c r="BN38" s="36"/>
      <c r="BO38" s="32"/>
      <c r="BP38" s="13"/>
    </row>
    <row r="39" spans="1:68" s="18" customFormat="1" ht="19.5">
      <c r="A39" s="2"/>
      <c r="B39" s="2"/>
      <c r="C39" s="64"/>
      <c r="D39" s="76" t="s">
        <v>14</v>
      </c>
      <c r="E39" s="76"/>
      <c r="F39" s="76"/>
      <c r="G39" s="77" t="s">
        <v>7</v>
      </c>
      <c r="H39" s="78"/>
      <c r="I39" s="79"/>
      <c r="J39" s="79"/>
      <c r="K39" s="79"/>
      <c r="L39" s="80"/>
      <c r="M39" s="3" t="s">
        <v>10</v>
      </c>
      <c r="N39" s="3" t="s">
        <v>11</v>
      </c>
      <c r="O39" s="76"/>
      <c r="P39" s="76"/>
      <c r="Q39" s="76"/>
      <c r="R39" s="25"/>
      <c r="S39" s="25"/>
      <c r="T39" s="84"/>
      <c r="U39" s="84"/>
      <c r="V39" s="84"/>
      <c r="W39" s="69"/>
      <c r="X39" s="69"/>
      <c r="Y39" s="69"/>
      <c r="Z39" s="69"/>
      <c r="AA39" s="69"/>
      <c r="AB39" s="28"/>
      <c r="AC39" s="29"/>
      <c r="AD39" s="29"/>
      <c r="AE39" s="29"/>
      <c r="AF39" s="29"/>
      <c r="AG39" s="30"/>
      <c r="AH39" s="67"/>
      <c r="AI39" s="67"/>
      <c r="AJ39" s="67"/>
      <c r="AK39" s="67"/>
      <c r="AL39" s="67"/>
      <c r="AM39" s="69"/>
      <c r="AN39" s="69"/>
      <c r="AO39" s="69"/>
      <c r="AP39" s="69"/>
      <c r="AQ39" s="69"/>
      <c r="AR39" s="69"/>
      <c r="AS39" s="73"/>
      <c r="AT39" s="74"/>
      <c r="AU39" s="74"/>
      <c r="AV39" s="74"/>
      <c r="AW39" s="74"/>
      <c r="AX39" s="75"/>
      <c r="AY39" s="73"/>
      <c r="AZ39" s="74"/>
      <c r="BA39" s="74"/>
      <c r="BB39" s="74"/>
      <c r="BC39" s="74"/>
      <c r="BD39" s="75"/>
      <c r="BE39" s="69"/>
      <c r="BF39" s="69"/>
      <c r="BG39" s="69"/>
      <c r="BH39" s="69"/>
      <c r="BI39" s="69"/>
      <c r="BJ39" s="69"/>
      <c r="BK39" s="16"/>
      <c r="BL39" s="16"/>
      <c r="BM39" s="38" t="s">
        <v>12</v>
      </c>
      <c r="BN39" s="2" t="s">
        <v>5</v>
      </c>
      <c r="BO39" s="33" t="s">
        <v>6</v>
      </c>
      <c r="BP39" s="1"/>
    </row>
    <row r="40" spans="1:68" s="18" customFormat="1" ht="15">
      <c r="A40" s="5" t="s">
        <v>0</v>
      </c>
      <c r="B40" s="5" t="s">
        <v>1</v>
      </c>
      <c r="C40" s="5" t="s">
        <v>13</v>
      </c>
      <c r="D40" s="5" t="s">
        <v>17</v>
      </c>
      <c r="E40" s="5" t="s">
        <v>3</v>
      </c>
      <c r="F40" s="5" t="s">
        <v>4</v>
      </c>
      <c r="G40" s="5" t="s">
        <v>17</v>
      </c>
      <c r="H40" s="5" t="s">
        <v>3</v>
      </c>
      <c r="I40" s="5" t="s">
        <v>4</v>
      </c>
      <c r="J40" s="5" t="s">
        <v>8</v>
      </c>
      <c r="K40" s="5" t="s">
        <v>5</v>
      </c>
      <c r="L40" s="5" t="s">
        <v>6</v>
      </c>
      <c r="M40" s="5" t="s">
        <v>4</v>
      </c>
      <c r="N40" s="5" t="s">
        <v>4</v>
      </c>
      <c r="O40" s="5" t="s">
        <v>8</v>
      </c>
      <c r="P40" s="5" t="s">
        <v>5</v>
      </c>
      <c r="Q40" s="5" t="s">
        <v>6</v>
      </c>
      <c r="R40" s="5" t="s">
        <v>17</v>
      </c>
      <c r="S40" s="5" t="s">
        <v>3</v>
      </c>
      <c r="T40" s="5" t="s">
        <v>4</v>
      </c>
      <c r="U40" s="5" t="s">
        <v>5</v>
      </c>
      <c r="V40" s="5" t="s">
        <v>6</v>
      </c>
      <c r="W40" s="5" t="s">
        <v>17</v>
      </c>
      <c r="X40" s="5" t="s">
        <v>3</v>
      </c>
      <c r="Y40" s="5" t="s">
        <v>4</v>
      </c>
      <c r="Z40" s="5" t="s">
        <v>5</v>
      </c>
      <c r="AA40" s="5" t="s">
        <v>6</v>
      </c>
      <c r="AB40" s="26" t="s">
        <v>17</v>
      </c>
      <c r="AC40" s="26" t="s">
        <v>3</v>
      </c>
      <c r="AD40" s="26" t="s">
        <v>20</v>
      </c>
      <c r="AE40" s="26" t="s">
        <v>4</v>
      </c>
      <c r="AF40" s="26" t="s">
        <v>5</v>
      </c>
      <c r="AG40" s="26" t="s">
        <v>6</v>
      </c>
      <c r="AH40" s="5" t="s">
        <v>17</v>
      </c>
      <c r="AI40" s="5" t="s">
        <v>3</v>
      </c>
      <c r="AJ40" s="5" t="s">
        <v>4</v>
      </c>
      <c r="AK40" s="5" t="s">
        <v>5</v>
      </c>
      <c r="AL40" s="5" t="s">
        <v>6</v>
      </c>
      <c r="AM40" s="5" t="s">
        <v>18</v>
      </c>
      <c r="AN40" s="5" t="s">
        <v>3</v>
      </c>
      <c r="AO40" s="5" t="s">
        <v>19</v>
      </c>
      <c r="AP40" s="5" t="s">
        <v>4</v>
      </c>
      <c r="AQ40" s="5" t="s">
        <v>5</v>
      </c>
      <c r="AR40" s="5" t="s">
        <v>6</v>
      </c>
      <c r="AS40" s="5" t="s">
        <v>17</v>
      </c>
      <c r="AT40" s="5" t="s">
        <v>3</v>
      </c>
      <c r="AU40" s="5" t="s">
        <v>20</v>
      </c>
      <c r="AV40" s="5" t="s">
        <v>4</v>
      </c>
      <c r="AW40" s="5" t="s">
        <v>5</v>
      </c>
      <c r="AX40" s="5" t="s">
        <v>6</v>
      </c>
      <c r="AY40" s="5" t="s">
        <v>17</v>
      </c>
      <c r="AZ40" s="5" t="s">
        <v>3</v>
      </c>
      <c r="BA40" s="5" t="s">
        <v>20</v>
      </c>
      <c r="BB40" s="5" t="s">
        <v>4</v>
      </c>
      <c r="BC40" s="5" t="s">
        <v>5</v>
      </c>
      <c r="BD40" s="5" t="s">
        <v>6</v>
      </c>
      <c r="BE40" s="5" t="s">
        <v>2</v>
      </c>
      <c r="BF40" s="5" t="s">
        <v>3</v>
      </c>
      <c r="BG40" s="5" t="s">
        <v>9</v>
      </c>
      <c r="BH40" s="5" t="s">
        <v>4</v>
      </c>
      <c r="BI40" s="5" t="s">
        <v>5</v>
      </c>
      <c r="BJ40" s="5" t="s">
        <v>6</v>
      </c>
      <c r="BK40" s="4"/>
      <c r="BL40" s="4"/>
      <c r="BM40" s="39"/>
      <c r="BN40" s="4"/>
      <c r="BO40" s="34"/>
      <c r="BP40" s="1"/>
    </row>
    <row r="41" spans="1:68" s="18" customFormat="1" ht="15.75">
      <c r="A41" s="17">
        <v>33</v>
      </c>
      <c r="B41" s="9" t="s">
        <v>60</v>
      </c>
      <c r="C41" s="8">
        <v>37</v>
      </c>
      <c r="D41" s="19">
        <v>24</v>
      </c>
      <c r="E41" s="18">
        <v>21</v>
      </c>
      <c r="F41" s="20">
        <f aca="true" t="shared" si="37" ref="F41:F57">D41+E41</f>
        <v>45</v>
      </c>
      <c r="G41" s="8">
        <v>25</v>
      </c>
      <c r="H41" s="8">
        <v>16</v>
      </c>
      <c r="I41" s="18">
        <f aca="true" t="shared" si="38" ref="I41:I57">G41+H41</f>
        <v>41</v>
      </c>
      <c r="J41" s="22">
        <f aca="true" t="shared" si="39" ref="J41:J57">F41+I41</f>
        <v>86</v>
      </c>
      <c r="K41" s="22" t="str">
        <f aca="true" t="shared" si="40" ref="K41:K57">IF(J41&gt;=160,"A+",IF(J41&gt;=140,"A",IF(J41&gt;=120,"A-",IF(J41&gt;=100,"B",IF(J41&gt;=80,"C",IF(J41&gt;=66,"D",IF(J41&lt;65,"F")))))))</f>
        <v>C</v>
      </c>
      <c r="L41" s="22" t="str">
        <f aca="true" t="shared" si="41" ref="L41:L57">IF(K41="A+","5",IF(K41="A","4",IF(K41="A-","3.5",IF(K41="B","3",IF(K41="C","2",IF(K41="D","1",IF(K41="F","0")))))))</f>
        <v>2</v>
      </c>
      <c r="M41" s="18">
        <v>14</v>
      </c>
      <c r="N41" s="18">
        <v>33</v>
      </c>
      <c r="O41" s="22">
        <f aca="true" t="shared" si="42" ref="O41:O57">M41+N41</f>
        <v>47</v>
      </c>
      <c r="P41" s="22" t="str">
        <f aca="true" t="shared" si="43" ref="P41:P57">IF(O41&gt;=160,"A+",IF(O41&gt;=140,"A",IF(O41&gt;=120,"A-",IF(O41&gt;=100,"B",IF(O41&gt;=80,"C",IF(O41&gt;=66,"D",IF(O41&lt;65,"F")))))))</f>
        <v>F</v>
      </c>
      <c r="Q41" s="22" t="str">
        <f aca="true" t="shared" si="44" ref="Q41:Q57">IF(P41="A+","5",IF(P41="A","4",IF(P41="A-","3.5",IF(P41="B","3",IF(P41="C","2",IF(P41="D","1",IF(P41="F","0")))))))</f>
        <v>0</v>
      </c>
      <c r="R41" s="18">
        <v>5</v>
      </c>
      <c r="S41" s="18">
        <v>17</v>
      </c>
      <c r="T41" s="21">
        <f t="shared" si="28"/>
        <v>22</v>
      </c>
      <c r="U41" s="22" t="str">
        <f aca="true" t="shared" si="45" ref="U41:U57">IF(T41&gt;=80,"A+",IF(T41&gt;=70,"A",IF(T41&gt;=60,"A-",IF(T41&gt;=50,"B",IF(T41&gt;=40,"C",IF(T41&gt;=33,"D",IF(T41&lt;32,"F")))))))</f>
        <v>F</v>
      </c>
      <c r="V41" s="22" t="str">
        <f aca="true" t="shared" si="46" ref="V41:V57">IF(U41="A+","5",IF(U41="A","4",IF(U41="A-","3.5",IF(U41="B","3",IF(U41="C","2",IF(U41="D","1",IF(U41="F","0")))))))</f>
        <v>0</v>
      </c>
      <c r="W41" s="18">
        <v>36</v>
      </c>
      <c r="X41" s="18">
        <v>34</v>
      </c>
      <c r="Y41" s="18">
        <f aca="true" t="shared" si="47" ref="Y41:Y57">W41+X41</f>
        <v>70</v>
      </c>
      <c r="Z41" s="18" t="str">
        <f aca="true" t="shared" si="48" ref="Z41:Z57">IF(Y41&gt;=80,"A+",IF(Y41&gt;=70,"A",IF(Y41&gt;=60,"A-",IF(Y41&gt;=50,"B",IF(Y41&gt;=40,"C",IF(Y41&gt;=33,"D",IF(Y41&lt;32,"F")))))))</f>
        <v>A</v>
      </c>
      <c r="AA41" s="20" t="str">
        <f aca="true" t="shared" si="49" ref="AA41:AA57">IF(Z41="A+","5",IF(Z41="A","4",IF(Z41="A-","3.5",IF(Z41="B","3",IF(Z41="C","2",IF(Z41="D","1",IF(Z41="F","0")))))))</f>
        <v>4</v>
      </c>
      <c r="AB41" s="18">
        <v>25</v>
      </c>
      <c r="AC41" s="18">
        <v>26</v>
      </c>
      <c r="AD41" s="18">
        <v>22</v>
      </c>
      <c r="AE41" s="18">
        <f t="shared" si="29"/>
        <v>73</v>
      </c>
      <c r="AF41" s="18" t="str">
        <f t="shared" si="13"/>
        <v>A</v>
      </c>
      <c r="AG41" s="20" t="str">
        <f t="shared" si="14"/>
        <v>4</v>
      </c>
      <c r="AH41" s="19">
        <v>28</v>
      </c>
      <c r="AI41" s="18">
        <v>20</v>
      </c>
      <c r="AJ41" s="18">
        <f aca="true" t="shared" si="50" ref="AJ41:AJ57">AH41+AI41</f>
        <v>48</v>
      </c>
      <c r="AK41" s="18" t="str">
        <f aca="true" t="shared" si="51" ref="AK41:AK57">IF(AJ41&gt;=80,"A+",IF(AJ41&gt;=70,"A",IF(AJ41&gt;=60,"A-",IF(AJ41&gt;=50,"B",IF(AJ41&gt;=40,"C",IF(AJ41&gt;=33,"D",IF(AJ41&lt;32,"F")))))))</f>
        <v>C</v>
      </c>
      <c r="AL41" s="20" t="str">
        <f aca="true" t="shared" si="52" ref="AL41:AL57">IF(AK41="A+","5",IF(AK41="A","4",IF(AK41="A-","3.5",IF(AK41="B","3",IF(AK41="C","2",IF(AK41="D","1",IF(AK41="F","0")))))))</f>
        <v>2</v>
      </c>
      <c r="AM41" s="23">
        <v>9</v>
      </c>
      <c r="AN41" s="23">
        <v>21</v>
      </c>
      <c r="AO41" s="23"/>
      <c r="AP41" s="18">
        <f t="shared" si="30"/>
        <v>30</v>
      </c>
      <c r="AQ41" s="18" t="str">
        <f aca="true" t="shared" si="53" ref="AQ41:AQ57">IF(AP41&gt;=80,"A+",IF(AP41&gt;=70,"A",IF(AP41&gt;=60,"A-",IF(AP41&gt;=50,"B",IF(AP41&gt;=40,"C",IF(AP41&gt;=33,"D",IF(AP41&lt;32,"F")))))))</f>
        <v>F</v>
      </c>
      <c r="AR41" s="20" t="str">
        <f aca="true" t="shared" si="54" ref="AR41:AR57">IF(AQ41="A+","5",IF(AQ41="A","4",IF(AQ41="A-","3.5",IF(AQ41="B","3",IF(AQ41="C","2",IF(AQ41="D","1",IF(AQ41="F","0")))))))</f>
        <v>0</v>
      </c>
      <c r="AS41" s="18">
        <v>25</v>
      </c>
      <c r="AT41" s="18">
        <v>19</v>
      </c>
      <c r="AV41" s="18">
        <f t="shared" si="31"/>
        <v>44</v>
      </c>
      <c r="AW41" s="18" t="str">
        <f t="shared" si="20"/>
        <v>C</v>
      </c>
      <c r="AX41" s="20" t="str">
        <f t="shared" si="21"/>
        <v>2</v>
      </c>
      <c r="AY41" s="18">
        <v>20</v>
      </c>
      <c r="AZ41" s="18">
        <v>22</v>
      </c>
      <c r="BB41" s="18">
        <f t="shared" si="32"/>
        <v>42</v>
      </c>
      <c r="BC41" s="18" t="str">
        <f t="shared" si="22"/>
        <v>C</v>
      </c>
      <c r="BD41" s="20" t="str">
        <f t="shared" si="23"/>
        <v>2</v>
      </c>
      <c r="BE41" s="19">
        <v>11</v>
      </c>
      <c r="BF41" s="23">
        <v>16</v>
      </c>
      <c r="BG41" s="23">
        <v>30</v>
      </c>
      <c r="BH41" s="18">
        <f aca="true" t="shared" si="55" ref="BH41:BH57">BE41+BF41+BG41</f>
        <v>57</v>
      </c>
      <c r="BI41" s="18" t="str">
        <f aca="true" t="shared" si="56" ref="BI41:BI57">IF(BH41&gt;=80,"A+",IF(BH41&gt;=70,"A",IF(BH41&gt;=60,"A-",IF(BH41&gt;=50,"B",IF(BH41&gt;=40,"C",IF(BH41&gt;=33,"D",IF(BH41&lt;32,"F")))))))</f>
        <v>B</v>
      </c>
      <c r="BJ41" s="20" t="str">
        <f aca="true" t="shared" si="57" ref="BJ41:BJ57">IF(BI41="A+","5",IF(BI41="A","4",IF(BI41="A-","3.5",IF(BI41="B","3",IF(BI41="C","2",IF(BI41="D","1",IF(BI41="F","0")))))))</f>
        <v>3</v>
      </c>
      <c r="BK41" s="18">
        <f t="shared" si="33"/>
        <v>19</v>
      </c>
      <c r="BL41" s="18">
        <f t="shared" si="34"/>
        <v>17</v>
      </c>
      <c r="BM41" s="19">
        <f t="shared" si="35"/>
        <v>479</v>
      </c>
      <c r="BN41" s="40">
        <f t="shared" si="36"/>
        <v>1.8888888888888888</v>
      </c>
      <c r="BO41" s="35" t="str">
        <f t="shared" si="27"/>
        <v>D</v>
      </c>
      <c r="BP41" s="8">
        <v>37</v>
      </c>
    </row>
    <row r="42" spans="1:68" s="18" customFormat="1" ht="15.75">
      <c r="A42" s="18">
        <v>34</v>
      </c>
      <c r="B42" s="9" t="s">
        <v>61</v>
      </c>
      <c r="C42" s="8">
        <v>38</v>
      </c>
      <c r="D42" s="19">
        <v>24</v>
      </c>
      <c r="E42" s="18">
        <v>17</v>
      </c>
      <c r="F42" s="20">
        <f t="shared" si="37"/>
        <v>41</v>
      </c>
      <c r="G42" s="8">
        <v>25</v>
      </c>
      <c r="H42" s="8">
        <v>16</v>
      </c>
      <c r="I42" s="18">
        <f t="shared" si="38"/>
        <v>41</v>
      </c>
      <c r="J42" s="22">
        <f t="shared" si="39"/>
        <v>82</v>
      </c>
      <c r="K42" s="22" t="str">
        <f t="shared" si="40"/>
        <v>C</v>
      </c>
      <c r="L42" s="22" t="str">
        <f t="shared" si="41"/>
        <v>2</v>
      </c>
      <c r="M42" s="18">
        <v>10</v>
      </c>
      <c r="N42" s="18">
        <v>33</v>
      </c>
      <c r="O42" s="22">
        <f t="shared" si="42"/>
        <v>43</v>
      </c>
      <c r="P42" s="22" t="str">
        <f t="shared" si="43"/>
        <v>F</v>
      </c>
      <c r="Q42" s="22" t="str">
        <f t="shared" si="44"/>
        <v>0</v>
      </c>
      <c r="R42" s="18">
        <v>5</v>
      </c>
      <c r="S42" s="18">
        <v>17</v>
      </c>
      <c r="T42" s="21">
        <f t="shared" si="28"/>
        <v>22</v>
      </c>
      <c r="U42" s="22" t="str">
        <f t="shared" si="45"/>
        <v>F</v>
      </c>
      <c r="V42" s="22" t="str">
        <f t="shared" si="46"/>
        <v>0</v>
      </c>
      <c r="W42" s="18">
        <v>31</v>
      </c>
      <c r="X42" s="18">
        <v>31</v>
      </c>
      <c r="Y42" s="18">
        <f t="shared" si="47"/>
        <v>62</v>
      </c>
      <c r="Z42" s="18" t="str">
        <f t="shared" si="48"/>
        <v>A-</v>
      </c>
      <c r="AA42" s="20" t="str">
        <f t="shared" si="49"/>
        <v>3.5</v>
      </c>
      <c r="AB42" s="18">
        <v>24</v>
      </c>
      <c r="AC42" s="18">
        <v>22</v>
      </c>
      <c r="AD42" s="18">
        <v>22</v>
      </c>
      <c r="AE42" s="18">
        <f t="shared" si="29"/>
        <v>68</v>
      </c>
      <c r="AF42" s="18" t="str">
        <f t="shared" si="13"/>
        <v>A-</v>
      </c>
      <c r="AG42" s="20" t="str">
        <f t="shared" si="14"/>
        <v>3.5</v>
      </c>
      <c r="AH42" s="19">
        <v>32</v>
      </c>
      <c r="AI42" s="18">
        <v>20</v>
      </c>
      <c r="AJ42" s="18">
        <f t="shared" si="50"/>
        <v>52</v>
      </c>
      <c r="AK42" s="18" t="str">
        <f t="shared" si="51"/>
        <v>B</v>
      </c>
      <c r="AL42" s="20" t="str">
        <f t="shared" si="52"/>
        <v>3</v>
      </c>
      <c r="AM42" s="23">
        <v>8</v>
      </c>
      <c r="AN42" s="23">
        <v>19</v>
      </c>
      <c r="AO42" s="23"/>
      <c r="AP42" s="18">
        <f t="shared" si="30"/>
        <v>27</v>
      </c>
      <c r="AQ42" s="18" t="str">
        <f t="shared" si="53"/>
        <v>F</v>
      </c>
      <c r="AR42" s="20" t="str">
        <f t="shared" si="54"/>
        <v>0</v>
      </c>
      <c r="AS42" s="18">
        <v>24</v>
      </c>
      <c r="AT42" s="18">
        <v>23</v>
      </c>
      <c r="AV42" s="18">
        <f t="shared" si="31"/>
        <v>47</v>
      </c>
      <c r="AW42" s="18" t="str">
        <f t="shared" si="20"/>
        <v>C</v>
      </c>
      <c r="AX42" s="20" t="str">
        <f t="shared" si="21"/>
        <v>2</v>
      </c>
      <c r="AY42" s="18">
        <v>20</v>
      </c>
      <c r="AZ42" s="18">
        <v>27</v>
      </c>
      <c r="BB42" s="18">
        <f t="shared" si="32"/>
        <v>47</v>
      </c>
      <c r="BC42" s="18" t="str">
        <f t="shared" si="22"/>
        <v>C</v>
      </c>
      <c r="BD42" s="20" t="str">
        <f t="shared" si="23"/>
        <v>2</v>
      </c>
      <c r="BE42" s="19">
        <v>9</v>
      </c>
      <c r="BF42" s="23">
        <v>13</v>
      </c>
      <c r="BG42" s="23">
        <v>20</v>
      </c>
      <c r="BH42" s="18">
        <f t="shared" si="55"/>
        <v>42</v>
      </c>
      <c r="BI42" s="18" t="str">
        <f t="shared" si="56"/>
        <v>C</v>
      </c>
      <c r="BJ42" s="20" t="str">
        <f t="shared" si="57"/>
        <v>2</v>
      </c>
      <c r="BK42" s="18">
        <f t="shared" si="33"/>
        <v>18</v>
      </c>
      <c r="BL42" s="18">
        <f t="shared" si="34"/>
        <v>16</v>
      </c>
      <c r="BM42" s="19">
        <f t="shared" si="35"/>
        <v>452</v>
      </c>
      <c r="BN42" s="40">
        <f t="shared" si="36"/>
        <v>1.7777777777777777</v>
      </c>
      <c r="BO42" s="35" t="str">
        <f t="shared" si="27"/>
        <v>D</v>
      </c>
      <c r="BP42" s="8">
        <v>38</v>
      </c>
    </row>
    <row r="43" spans="1:68" s="18" customFormat="1" ht="15.75">
      <c r="A43" s="17">
        <v>35</v>
      </c>
      <c r="B43" s="9" t="s">
        <v>62</v>
      </c>
      <c r="C43" s="8">
        <v>39</v>
      </c>
      <c r="D43" s="19">
        <v>30</v>
      </c>
      <c r="E43" s="18">
        <v>26</v>
      </c>
      <c r="F43" s="20">
        <f t="shared" si="37"/>
        <v>56</v>
      </c>
      <c r="G43" s="8">
        <v>20</v>
      </c>
      <c r="H43" s="8">
        <v>21</v>
      </c>
      <c r="I43" s="18">
        <f t="shared" si="38"/>
        <v>41</v>
      </c>
      <c r="J43" s="22">
        <f t="shared" si="39"/>
        <v>97</v>
      </c>
      <c r="K43" s="22" t="str">
        <f t="shared" si="40"/>
        <v>C</v>
      </c>
      <c r="L43" s="22" t="str">
        <f t="shared" si="41"/>
        <v>2</v>
      </c>
      <c r="M43" s="18">
        <v>11</v>
      </c>
      <c r="N43" s="18">
        <v>20</v>
      </c>
      <c r="O43" s="22">
        <f t="shared" si="42"/>
        <v>31</v>
      </c>
      <c r="P43" s="22" t="str">
        <f t="shared" si="43"/>
        <v>F</v>
      </c>
      <c r="Q43" s="22" t="str">
        <f t="shared" si="44"/>
        <v>0</v>
      </c>
      <c r="R43" s="18">
        <v>25</v>
      </c>
      <c r="S43" s="18">
        <v>15</v>
      </c>
      <c r="T43" s="21">
        <f t="shared" si="28"/>
        <v>40</v>
      </c>
      <c r="U43" s="22" t="str">
        <f t="shared" si="45"/>
        <v>C</v>
      </c>
      <c r="V43" s="22" t="str">
        <f t="shared" si="46"/>
        <v>2</v>
      </c>
      <c r="W43" s="18">
        <v>25</v>
      </c>
      <c r="X43" s="18">
        <v>25</v>
      </c>
      <c r="Y43" s="18">
        <f t="shared" si="47"/>
        <v>50</v>
      </c>
      <c r="Z43" s="18" t="str">
        <f t="shared" si="48"/>
        <v>B</v>
      </c>
      <c r="AA43" s="20" t="str">
        <f t="shared" si="49"/>
        <v>3</v>
      </c>
      <c r="AB43" s="18">
        <v>23</v>
      </c>
      <c r="AC43" s="18">
        <v>25</v>
      </c>
      <c r="AD43" s="18">
        <v>22</v>
      </c>
      <c r="AE43" s="18">
        <f t="shared" si="29"/>
        <v>70</v>
      </c>
      <c r="AF43" s="18" t="str">
        <f t="shared" si="13"/>
        <v>A</v>
      </c>
      <c r="AG43" s="20" t="str">
        <f t="shared" si="14"/>
        <v>4</v>
      </c>
      <c r="AH43" s="19">
        <v>24</v>
      </c>
      <c r="AI43" s="18">
        <v>30</v>
      </c>
      <c r="AJ43" s="18">
        <f t="shared" si="50"/>
        <v>54</v>
      </c>
      <c r="AK43" s="18" t="str">
        <f t="shared" si="51"/>
        <v>B</v>
      </c>
      <c r="AL43" s="20" t="str">
        <f t="shared" si="52"/>
        <v>3</v>
      </c>
      <c r="AM43" s="23">
        <v>18</v>
      </c>
      <c r="AN43" s="23">
        <v>20</v>
      </c>
      <c r="AO43" s="23"/>
      <c r="AP43" s="18">
        <f t="shared" si="30"/>
        <v>38</v>
      </c>
      <c r="AQ43" s="18" t="str">
        <f t="shared" si="53"/>
        <v>D</v>
      </c>
      <c r="AR43" s="20" t="str">
        <f t="shared" si="54"/>
        <v>1</v>
      </c>
      <c r="AS43" s="18">
        <v>25</v>
      </c>
      <c r="AT43" s="18">
        <v>32</v>
      </c>
      <c r="AV43" s="18">
        <f t="shared" si="31"/>
        <v>57</v>
      </c>
      <c r="AW43" s="18" t="str">
        <f t="shared" si="20"/>
        <v>B</v>
      </c>
      <c r="AX43" s="20" t="str">
        <f t="shared" si="21"/>
        <v>3</v>
      </c>
      <c r="AY43" s="18">
        <v>13</v>
      </c>
      <c r="AZ43" s="18">
        <v>24</v>
      </c>
      <c r="BB43" s="18">
        <f t="shared" si="32"/>
        <v>37</v>
      </c>
      <c r="BC43" s="18" t="str">
        <f t="shared" si="22"/>
        <v>D</v>
      </c>
      <c r="BD43" s="20" t="str">
        <f t="shared" si="23"/>
        <v>1</v>
      </c>
      <c r="BE43" s="19">
        <v>21</v>
      </c>
      <c r="BF43" s="23">
        <v>20</v>
      </c>
      <c r="BG43" s="23">
        <v>30</v>
      </c>
      <c r="BH43" s="18">
        <f t="shared" si="55"/>
        <v>71</v>
      </c>
      <c r="BI43" s="18" t="str">
        <f t="shared" si="56"/>
        <v>A</v>
      </c>
      <c r="BJ43" s="20" t="str">
        <f t="shared" si="57"/>
        <v>4</v>
      </c>
      <c r="BK43" s="18">
        <f t="shared" si="33"/>
        <v>23</v>
      </c>
      <c r="BL43" s="18">
        <f t="shared" si="34"/>
        <v>21</v>
      </c>
      <c r="BM43" s="19">
        <f t="shared" si="35"/>
        <v>505</v>
      </c>
      <c r="BN43" s="40">
        <f t="shared" si="36"/>
        <v>2.3333333333333335</v>
      </c>
      <c r="BO43" s="35" t="str">
        <f t="shared" si="27"/>
        <v>C</v>
      </c>
      <c r="BP43" s="8">
        <v>39</v>
      </c>
    </row>
    <row r="44" spans="1:68" s="18" customFormat="1" ht="15.75">
      <c r="A44" s="18">
        <v>36</v>
      </c>
      <c r="B44" s="9" t="s">
        <v>63</v>
      </c>
      <c r="C44" s="8">
        <v>40</v>
      </c>
      <c r="D44" s="19">
        <v>35</v>
      </c>
      <c r="E44" s="18">
        <v>27</v>
      </c>
      <c r="F44" s="20">
        <f t="shared" si="37"/>
        <v>62</v>
      </c>
      <c r="G44" s="8">
        <v>18</v>
      </c>
      <c r="H44" s="8">
        <v>21</v>
      </c>
      <c r="I44" s="18">
        <f t="shared" si="38"/>
        <v>39</v>
      </c>
      <c r="J44" s="22">
        <f t="shared" si="39"/>
        <v>101</v>
      </c>
      <c r="K44" s="22" t="str">
        <f t="shared" si="40"/>
        <v>B</v>
      </c>
      <c r="L44" s="22" t="str">
        <f t="shared" si="41"/>
        <v>3</v>
      </c>
      <c r="M44" s="18">
        <v>13</v>
      </c>
      <c r="N44" s="18">
        <v>15</v>
      </c>
      <c r="O44" s="22">
        <f t="shared" si="42"/>
        <v>28</v>
      </c>
      <c r="P44" s="22" t="str">
        <f t="shared" si="43"/>
        <v>F</v>
      </c>
      <c r="Q44" s="22" t="str">
        <f t="shared" si="44"/>
        <v>0</v>
      </c>
      <c r="R44" s="18">
        <v>15</v>
      </c>
      <c r="S44" s="18">
        <v>18</v>
      </c>
      <c r="T44" s="21">
        <f t="shared" si="28"/>
        <v>33</v>
      </c>
      <c r="U44" s="22" t="str">
        <f t="shared" si="45"/>
        <v>D</v>
      </c>
      <c r="V44" s="22" t="str">
        <f t="shared" si="46"/>
        <v>1</v>
      </c>
      <c r="W44" s="18">
        <v>25</v>
      </c>
      <c r="X44" s="18">
        <v>30</v>
      </c>
      <c r="Y44" s="18">
        <f t="shared" si="47"/>
        <v>55</v>
      </c>
      <c r="Z44" s="18" t="str">
        <f t="shared" si="48"/>
        <v>B</v>
      </c>
      <c r="AA44" s="20" t="str">
        <f t="shared" si="49"/>
        <v>3</v>
      </c>
      <c r="AB44" s="18">
        <v>26</v>
      </c>
      <c r="AC44" s="18">
        <v>27</v>
      </c>
      <c r="AD44" s="18">
        <v>22</v>
      </c>
      <c r="AE44" s="18">
        <f t="shared" si="29"/>
        <v>75</v>
      </c>
      <c r="AF44" s="18" t="str">
        <f t="shared" si="13"/>
        <v>A</v>
      </c>
      <c r="AG44" s="20" t="str">
        <f t="shared" si="14"/>
        <v>4</v>
      </c>
      <c r="AH44" s="19">
        <v>25</v>
      </c>
      <c r="AI44" s="18">
        <v>28</v>
      </c>
      <c r="AJ44" s="18">
        <f t="shared" si="50"/>
        <v>53</v>
      </c>
      <c r="AK44" s="18" t="str">
        <f t="shared" si="51"/>
        <v>B</v>
      </c>
      <c r="AL44" s="20" t="str">
        <f t="shared" si="52"/>
        <v>3</v>
      </c>
      <c r="AM44" s="23">
        <v>21</v>
      </c>
      <c r="AN44" s="23">
        <v>23</v>
      </c>
      <c r="AO44" s="23"/>
      <c r="AP44" s="18">
        <f t="shared" si="30"/>
        <v>44</v>
      </c>
      <c r="AQ44" s="18" t="str">
        <f t="shared" si="53"/>
        <v>C</v>
      </c>
      <c r="AR44" s="20" t="str">
        <f t="shared" si="54"/>
        <v>2</v>
      </c>
      <c r="AS44" s="18">
        <v>20</v>
      </c>
      <c r="AT44" s="18">
        <v>26</v>
      </c>
      <c r="AV44" s="18">
        <f t="shared" si="31"/>
        <v>46</v>
      </c>
      <c r="AW44" s="18" t="str">
        <f t="shared" si="20"/>
        <v>C</v>
      </c>
      <c r="AX44" s="20" t="str">
        <f t="shared" si="21"/>
        <v>2</v>
      </c>
      <c r="AY44" s="18">
        <v>20</v>
      </c>
      <c r="AZ44" s="18">
        <v>22</v>
      </c>
      <c r="BB44" s="18">
        <f t="shared" si="32"/>
        <v>42</v>
      </c>
      <c r="BC44" s="18" t="str">
        <f t="shared" si="22"/>
        <v>C</v>
      </c>
      <c r="BD44" s="20" t="str">
        <f t="shared" si="23"/>
        <v>2</v>
      </c>
      <c r="BE44" s="19">
        <v>20</v>
      </c>
      <c r="BF44" s="23">
        <v>19</v>
      </c>
      <c r="BG44" s="23">
        <v>30</v>
      </c>
      <c r="BH44" s="18">
        <f t="shared" si="55"/>
        <v>69</v>
      </c>
      <c r="BI44" s="18" t="str">
        <f t="shared" si="56"/>
        <v>A-</v>
      </c>
      <c r="BJ44" s="20" t="str">
        <f t="shared" si="57"/>
        <v>3.5</v>
      </c>
      <c r="BK44" s="18">
        <f t="shared" si="33"/>
        <v>23.5</v>
      </c>
      <c r="BL44" s="18">
        <f t="shared" si="34"/>
        <v>21.5</v>
      </c>
      <c r="BM44" s="19">
        <f t="shared" si="35"/>
        <v>506</v>
      </c>
      <c r="BN44" s="40">
        <f t="shared" si="36"/>
        <v>2.388888888888889</v>
      </c>
      <c r="BO44" s="35" t="str">
        <f t="shared" si="27"/>
        <v>C</v>
      </c>
      <c r="BP44" s="8">
        <v>40</v>
      </c>
    </row>
    <row r="45" spans="1:68" s="18" customFormat="1" ht="15.75">
      <c r="A45" s="17">
        <v>37</v>
      </c>
      <c r="B45" s="9" t="s">
        <v>64</v>
      </c>
      <c r="C45" s="8">
        <v>41</v>
      </c>
      <c r="D45" s="19">
        <v>30</v>
      </c>
      <c r="E45" s="18">
        <v>22</v>
      </c>
      <c r="F45" s="20">
        <f t="shared" si="37"/>
        <v>52</v>
      </c>
      <c r="G45" s="8">
        <v>24</v>
      </c>
      <c r="H45" s="8">
        <v>14</v>
      </c>
      <c r="I45" s="18">
        <f t="shared" si="38"/>
        <v>38</v>
      </c>
      <c r="J45" s="22">
        <f t="shared" si="39"/>
        <v>90</v>
      </c>
      <c r="K45" s="22" t="str">
        <f t="shared" si="40"/>
        <v>C</v>
      </c>
      <c r="L45" s="22" t="str">
        <f t="shared" si="41"/>
        <v>2</v>
      </c>
      <c r="M45" s="18">
        <v>11</v>
      </c>
      <c r="N45" s="18">
        <v>22</v>
      </c>
      <c r="O45" s="22">
        <f t="shared" si="42"/>
        <v>33</v>
      </c>
      <c r="P45" s="22" t="str">
        <f t="shared" si="43"/>
        <v>F</v>
      </c>
      <c r="Q45" s="22" t="str">
        <f t="shared" si="44"/>
        <v>0</v>
      </c>
      <c r="R45" s="18">
        <v>5</v>
      </c>
      <c r="S45" s="18">
        <v>14</v>
      </c>
      <c r="T45" s="21">
        <f t="shared" si="28"/>
        <v>19</v>
      </c>
      <c r="U45" s="22" t="str">
        <f t="shared" si="45"/>
        <v>F</v>
      </c>
      <c r="V45" s="22" t="str">
        <f t="shared" si="46"/>
        <v>0</v>
      </c>
      <c r="W45" s="18">
        <v>40</v>
      </c>
      <c r="X45" s="18">
        <v>36</v>
      </c>
      <c r="Y45" s="18">
        <f t="shared" si="47"/>
        <v>76</v>
      </c>
      <c r="Z45" s="18" t="str">
        <f t="shared" si="48"/>
        <v>A</v>
      </c>
      <c r="AA45" s="20" t="str">
        <f t="shared" si="49"/>
        <v>4</v>
      </c>
      <c r="AB45" s="18">
        <v>24</v>
      </c>
      <c r="AC45" s="18">
        <v>24</v>
      </c>
      <c r="AD45" s="18">
        <v>22</v>
      </c>
      <c r="AE45" s="18">
        <f t="shared" si="29"/>
        <v>70</v>
      </c>
      <c r="AF45" s="18" t="str">
        <f t="shared" si="13"/>
        <v>A</v>
      </c>
      <c r="AG45" s="20" t="str">
        <f t="shared" si="14"/>
        <v>4</v>
      </c>
      <c r="AH45" s="19">
        <v>34</v>
      </c>
      <c r="AI45" s="18">
        <v>18</v>
      </c>
      <c r="AJ45" s="18">
        <f t="shared" si="50"/>
        <v>52</v>
      </c>
      <c r="AK45" s="18" t="str">
        <f t="shared" si="51"/>
        <v>B</v>
      </c>
      <c r="AL45" s="20" t="str">
        <f t="shared" si="52"/>
        <v>3</v>
      </c>
      <c r="AM45" s="23">
        <v>24</v>
      </c>
      <c r="AN45" s="23">
        <v>24</v>
      </c>
      <c r="AO45" s="23"/>
      <c r="AP45" s="18">
        <f t="shared" si="30"/>
        <v>48</v>
      </c>
      <c r="AQ45" s="18" t="str">
        <f t="shared" si="53"/>
        <v>C</v>
      </c>
      <c r="AR45" s="20" t="str">
        <f t="shared" si="54"/>
        <v>2</v>
      </c>
      <c r="AS45" s="18">
        <v>23</v>
      </c>
      <c r="AT45" s="18">
        <v>27</v>
      </c>
      <c r="AV45" s="18">
        <f t="shared" si="31"/>
        <v>50</v>
      </c>
      <c r="AW45" s="18" t="str">
        <f t="shared" si="20"/>
        <v>B</v>
      </c>
      <c r="AX45" s="20" t="str">
        <f t="shared" si="21"/>
        <v>3</v>
      </c>
      <c r="AY45" s="18">
        <v>13</v>
      </c>
      <c r="AZ45" s="18">
        <v>20</v>
      </c>
      <c r="BB45" s="18">
        <f t="shared" si="32"/>
        <v>33</v>
      </c>
      <c r="BC45" s="18" t="str">
        <f t="shared" si="22"/>
        <v>D</v>
      </c>
      <c r="BD45" s="20" t="str">
        <f t="shared" si="23"/>
        <v>1</v>
      </c>
      <c r="BE45" s="19">
        <v>11</v>
      </c>
      <c r="BF45" s="23">
        <v>22</v>
      </c>
      <c r="BG45" s="23">
        <v>30</v>
      </c>
      <c r="BH45" s="18">
        <f t="shared" si="55"/>
        <v>63</v>
      </c>
      <c r="BI45" s="18" t="str">
        <f t="shared" si="56"/>
        <v>A-</v>
      </c>
      <c r="BJ45" s="20" t="str">
        <f t="shared" si="57"/>
        <v>3.5</v>
      </c>
      <c r="BK45" s="18">
        <f t="shared" si="33"/>
        <v>22.5</v>
      </c>
      <c r="BL45" s="18">
        <f t="shared" si="34"/>
        <v>20.5</v>
      </c>
      <c r="BM45" s="19">
        <f t="shared" si="35"/>
        <v>494</v>
      </c>
      <c r="BN45" s="40">
        <f t="shared" si="36"/>
        <v>2.2777777777777777</v>
      </c>
      <c r="BO45" s="35" t="str">
        <f t="shared" si="27"/>
        <v>C</v>
      </c>
      <c r="BP45" s="8">
        <v>41</v>
      </c>
    </row>
    <row r="46" spans="1:68" s="18" customFormat="1" ht="15.75">
      <c r="A46" s="18">
        <v>38</v>
      </c>
      <c r="B46" s="9" t="s">
        <v>16</v>
      </c>
      <c r="C46" s="8">
        <v>44</v>
      </c>
      <c r="D46" s="19">
        <v>25</v>
      </c>
      <c r="E46" s="18">
        <v>14</v>
      </c>
      <c r="F46" s="20">
        <f t="shared" si="37"/>
        <v>39</v>
      </c>
      <c r="G46" s="8">
        <v>23</v>
      </c>
      <c r="H46" s="8">
        <v>17</v>
      </c>
      <c r="I46" s="18">
        <f t="shared" si="38"/>
        <v>40</v>
      </c>
      <c r="J46" s="22">
        <f t="shared" si="39"/>
        <v>79</v>
      </c>
      <c r="K46" s="22" t="str">
        <f t="shared" si="40"/>
        <v>D</v>
      </c>
      <c r="L46" s="22" t="str">
        <f t="shared" si="41"/>
        <v>1</v>
      </c>
      <c r="M46" s="18">
        <v>4</v>
      </c>
      <c r="N46" s="18">
        <v>33</v>
      </c>
      <c r="O46" s="22">
        <f t="shared" si="42"/>
        <v>37</v>
      </c>
      <c r="P46" s="22" t="str">
        <f t="shared" si="43"/>
        <v>F</v>
      </c>
      <c r="Q46" s="22" t="str">
        <f t="shared" si="44"/>
        <v>0</v>
      </c>
      <c r="R46" s="18">
        <v>0</v>
      </c>
      <c r="S46" s="18">
        <v>20</v>
      </c>
      <c r="T46" s="21">
        <f t="shared" si="28"/>
        <v>20</v>
      </c>
      <c r="U46" s="22" t="str">
        <f t="shared" si="45"/>
        <v>F</v>
      </c>
      <c r="V46" s="22" t="str">
        <f t="shared" si="46"/>
        <v>0</v>
      </c>
      <c r="W46" s="18">
        <v>38</v>
      </c>
      <c r="X46" s="18">
        <v>34</v>
      </c>
      <c r="Y46" s="18">
        <f t="shared" si="47"/>
        <v>72</v>
      </c>
      <c r="Z46" s="18" t="str">
        <f t="shared" si="48"/>
        <v>A</v>
      </c>
      <c r="AA46" s="20" t="str">
        <f t="shared" si="49"/>
        <v>4</v>
      </c>
      <c r="AB46" s="18">
        <v>23</v>
      </c>
      <c r="AC46" s="18">
        <v>20</v>
      </c>
      <c r="AD46" s="18">
        <v>22</v>
      </c>
      <c r="AE46" s="18">
        <f t="shared" si="29"/>
        <v>65</v>
      </c>
      <c r="AF46" s="18" t="str">
        <f t="shared" si="13"/>
        <v>A-</v>
      </c>
      <c r="AG46" s="20" t="str">
        <f t="shared" si="14"/>
        <v>3.5</v>
      </c>
      <c r="AH46" s="19">
        <v>27</v>
      </c>
      <c r="AI46" s="18">
        <v>18</v>
      </c>
      <c r="AJ46" s="18">
        <f t="shared" si="50"/>
        <v>45</v>
      </c>
      <c r="AK46" s="18" t="str">
        <f t="shared" si="51"/>
        <v>C</v>
      </c>
      <c r="AL46" s="20" t="str">
        <f t="shared" si="52"/>
        <v>2</v>
      </c>
      <c r="AM46" s="23">
        <v>25</v>
      </c>
      <c r="AN46" s="23">
        <v>28</v>
      </c>
      <c r="AO46" s="23"/>
      <c r="AP46" s="18">
        <f t="shared" si="30"/>
        <v>53</v>
      </c>
      <c r="AQ46" s="18" t="str">
        <f t="shared" si="53"/>
        <v>B</v>
      </c>
      <c r="AR46" s="20" t="str">
        <f t="shared" si="54"/>
        <v>3</v>
      </c>
      <c r="AS46" s="18">
        <v>22</v>
      </c>
      <c r="AT46" s="18">
        <v>30</v>
      </c>
      <c r="AV46" s="18">
        <f t="shared" si="31"/>
        <v>52</v>
      </c>
      <c r="AW46" s="18" t="str">
        <f t="shared" si="20"/>
        <v>B</v>
      </c>
      <c r="AX46" s="20" t="str">
        <f t="shared" si="21"/>
        <v>3</v>
      </c>
      <c r="AY46" s="18">
        <v>10</v>
      </c>
      <c r="AZ46" s="18">
        <v>25</v>
      </c>
      <c r="BB46" s="18">
        <f t="shared" si="32"/>
        <v>35</v>
      </c>
      <c r="BC46" s="18" t="str">
        <f t="shared" si="22"/>
        <v>D</v>
      </c>
      <c r="BD46" s="20" t="str">
        <f t="shared" si="23"/>
        <v>1</v>
      </c>
      <c r="BE46" s="19">
        <v>9</v>
      </c>
      <c r="BF46" s="23">
        <v>18</v>
      </c>
      <c r="BG46" s="23">
        <v>20</v>
      </c>
      <c r="BH46" s="18">
        <f t="shared" si="55"/>
        <v>47</v>
      </c>
      <c r="BI46" s="18" t="str">
        <f t="shared" si="56"/>
        <v>C</v>
      </c>
      <c r="BJ46" s="20" t="str">
        <f t="shared" si="57"/>
        <v>2</v>
      </c>
      <c r="BK46" s="18">
        <f t="shared" si="33"/>
        <v>19.5</v>
      </c>
      <c r="BL46" s="18">
        <f t="shared" si="34"/>
        <v>17.5</v>
      </c>
      <c r="BM46" s="19">
        <f t="shared" si="35"/>
        <v>465</v>
      </c>
      <c r="BN46" s="40">
        <f t="shared" si="36"/>
        <v>1.9444444444444444</v>
      </c>
      <c r="BO46" s="35" t="str">
        <f t="shared" si="27"/>
        <v>D</v>
      </c>
      <c r="BP46" s="8">
        <v>44</v>
      </c>
    </row>
    <row r="47" spans="1:68" s="18" customFormat="1" ht="15.75">
      <c r="A47" s="17">
        <v>39</v>
      </c>
      <c r="B47" s="9" t="s">
        <v>65</v>
      </c>
      <c r="C47" s="8">
        <v>45</v>
      </c>
      <c r="D47" s="19">
        <v>28</v>
      </c>
      <c r="E47" s="18">
        <v>21</v>
      </c>
      <c r="F47" s="20">
        <f t="shared" si="37"/>
        <v>49</v>
      </c>
      <c r="G47" s="8">
        <v>19</v>
      </c>
      <c r="H47" s="8">
        <v>16</v>
      </c>
      <c r="I47" s="18">
        <f t="shared" si="38"/>
        <v>35</v>
      </c>
      <c r="J47" s="22">
        <f t="shared" si="39"/>
        <v>84</v>
      </c>
      <c r="K47" s="22" t="str">
        <f t="shared" si="40"/>
        <v>C</v>
      </c>
      <c r="L47" s="22" t="str">
        <f t="shared" si="41"/>
        <v>2</v>
      </c>
      <c r="M47" s="18">
        <v>4</v>
      </c>
      <c r="N47" s="18">
        <v>17</v>
      </c>
      <c r="O47" s="22">
        <f t="shared" si="42"/>
        <v>21</v>
      </c>
      <c r="P47" s="22" t="str">
        <f t="shared" si="43"/>
        <v>F</v>
      </c>
      <c r="Q47" s="22" t="str">
        <f t="shared" si="44"/>
        <v>0</v>
      </c>
      <c r="R47" s="18">
        <v>1</v>
      </c>
      <c r="S47" s="18">
        <v>13</v>
      </c>
      <c r="T47" s="21">
        <f t="shared" si="28"/>
        <v>14</v>
      </c>
      <c r="U47" s="22" t="str">
        <f t="shared" si="45"/>
        <v>F</v>
      </c>
      <c r="V47" s="22" t="str">
        <f t="shared" si="46"/>
        <v>0</v>
      </c>
      <c r="W47" s="18">
        <v>33</v>
      </c>
      <c r="X47" s="18">
        <v>28</v>
      </c>
      <c r="Y47" s="18">
        <f t="shared" si="47"/>
        <v>61</v>
      </c>
      <c r="Z47" s="18" t="str">
        <f t="shared" si="48"/>
        <v>A-</v>
      </c>
      <c r="AA47" s="20" t="str">
        <f t="shared" si="49"/>
        <v>3.5</v>
      </c>
      <c r="AB47" s="18">
        <v>24</v>
      </c>
      <c r="AC47" s="18">
        <v>24</v>
      </c>
      <c r="AD47" s="18">
        <v>22</v>
      </c>
      <c r="AE47" s="18">
        <f t="shared" si="29"/>
        <v>70</v>
      </c>
      <c r="AF47" s="18" t="str">
        <f t="shared" si="13"/>
        <v>A</v>
      </c>
      <c r="AG47" s="20" t="str">
        <f t="shared" si="14"/>
        <v>4</v>
      </c>
      <c r="AH47" s="19">
        <v>31</v>
      </c>
      <c r="AI47" s="18">
        <v>25</v>
      </c>
      <c r="AJ47" s="18">
        <f t="shared" si="50"/>
        <v>56</v>
      </c>
      <c r="AK47" s="18" t="str">
        <f t="shared" si="51"/>
        <v>B</v>
      </c>
      <c r="AL47" s="20" t="str">
        <f t="shared" si="52"/>
        <v>3</v>
      </c>
      <c r="AM47" s="23">
        <v>6</v>
      </c>
      <c r="AN47" s="23">
        <v>14</v>
      </c>
      <c r="AO47" s="23"/>
      <c r="AP47" s="18">
        <f t="shared" si="30"/>
        <v>20</v>
      </c>
      <c r="AQ47" s="18" t="str">
        <f t="shared" si="53"/>
        <v>F</v>
      </c>
      <c r="AR47" s="20" t="str">
        <f t="shared" si="54"/>
        <v>0</v>
      </c>
      <c r="AS47" s="18">
        <v>0</v>
      </c>
      <c r="AT47" s="18">
        <v>18</v>
      </c>
      <c r="AV47" s="18">
        <f t="shared" si="31"/>
        <v>18</v>
      </c>
      <c r="AW47" s="18" t="str">
        <f t="shared" si="20"/>
        <v>F</v>
      </c>
      <c r="AX47" s="20" t="str">
        <f t="shared" si="21"/>
        <v>0</v>
      </c>
      <c r="AY47" s="18">
        <v>20</v>
      </c>
      <c r="AZ47" s="18">
        <v>18</v>
      </c>
      <c r="BB47" s="18">
        <f t="shared" si="32"/>
        <v>38</v>
      </c>
      <c r="BC47" s="18" t="str">
        <f t="shared" si="22"/>
        <v>D</v>
      </c>
      <c r="BD47" s="20" t="str">
        <f t="shared" si="23"/>
        <v>1</v>
      </c>
      <c r="BE47" s="19">
        <v>9</v>
      </c>
      <c r="BF47" s="23">
        <v>16</v>
      </c>
      <c r="BG47" s="23">
        <v>20</v>
      </c>
      <c r="BH47" s="18">
        <f t="shared" si="55"/>
        <v>45</v>
      </c>
      <c r="BI47" s="18" t="str">
        <f t="shared" si="56"/>
        <v>C</v>
      </c>
      <c r="BJ47" s="20" t="str">
        <f t="shared" si="57"/>
        <v>2</v>
      </c>
      <c r="BK47" s="18">
        <f t="shared" si="33"/>
        <v>15.5</v>
      </c>
      <c r="BL47" s="18">
        <f t="shared" si="34"/>
        <v>13.5</v>
      </c>
      <c r="BM47" s="19">
        <f t="shared" si="35"/>
        <v>387</v>
      </c>
      <c r="BN47" s="40">
        <f t="shared" si="36"/>
        <v>1.5</v>
      </c>
      <c r="BO47" s="35" t="str">
        <f t="shared" si="27"/>
        <v>D</v>
      </c>
      <c r="BP47" s="8">
        <v>45</v>
      </c>
    </row>
    <row r="48" spans="1:68" s="18" customFormat="1" ht="15.75">
      <c r="A48" s="18">
        <v>40</v>
      </c>
      <c r="B48" s="9" t="s">
        <v>66</v>
      </c>
      <c r="C48" s="8">
        <v>46</v>
      </c>
      <c r="D48" s="19">
        <v>25</v>
      </c>
      <c r="E48" s="18">
        <v>19</v>
      </c>
      <c r="F48" s="20">
        <f t="shared" si="37"/>
        <v>44</v>
      </c>
      <c r="G48" s="8">
        <v>25</v>
      </c>
      <c r="H48" s="8">
        <v>13</v>
      </c>
      <c r="I48" s="18">
        <f t="shared" si="38"/>
        <v>38</v>
      </c>
      <c r="J48" s="22">
        <f t="shared" si="39"/>
        <v>82</v>
      </c>
      <c r="K48" s="22" t="str">
        <f t="shared" si="40"/>
        <v>C</v>
      </c>
      <c r="L48" s="22" t="str">
        <f t="shared" si="41"/>
        <v>2</v>
      </c>
      <c r="M48" s="18">
        <v>9</v>
      </c>
      <c r="N48" s="18">
        <v>414</v>
      </c>
      <c r="O48" s="22">
        <v>14</v>
      </c>
      <c r="P48" s="22" t="str">
        <f t="shared" si="43"/>
        <v>F</v>
      </c>
      <c r="Q48" s="22" t="str">
        <f t="shared" si="44"/>
        <v>0</v>
      </c>
      <c r="R48" s="18">
        <v>7</v>
      </c>
      <c r="S48" s="18">
        <v>11</v>
      </c>
      <c r="T48" s="21">
        <f t="shared" si="28"/>
        <v>18</v>
      </c>
      <c r="U48" s="22" t="str">
        <f t="shared" si="45"/>
        <v>F</v>
      </c>
      <c r="V48" s="22" t="str">
        <f t="shared" si="46"/>
        <v>0</v>
      </c>
      <c r="W48" s="18">
        <v>31</v>
      </c>
      <c r="X48" s="18">
        <v>31</v>
      </c>
      <c r="Y48" s="18">
        <f t="shared" si="47"/>
        <v>62</v>
      </c>
      <c r="Z48" s="18" t="str">
        <f t="shared" si="48"/>
        <v>A-</v>
      </c>
      <c r="AA48" s="20" t="str">
        <f t="shared" si="49"/>
        <v>3.5</v>
      </c>
      <c r="AB48" s="18">
        <v>23</v>
      </c>
      <c r="AC48" s="18">
        <v>23</v>
      </c>
      <c r="AD48" s="18">
        <v>22</v>
      </c>
      <c r="AE48" s="18">
        <f t="shared" si="29"/>
        <v>68</v>
      </c>
      <c r="AF48" s="18" t="str">
        <f t="shared" si="13"/>
        <v>A-</v>
      </c>
      <c r="AG48" s="20" t="str">
        <f t="shared" si="14"/>
        <v>3.5</v>
      </c>
      <c r="AH48" s="19">
        <v>30</v>
      </c>
      <c r="AI48" s="18">
        <v>18</v>
      </c>
      <c r="AJ48" s="18">
        <f t="shared" si="50"/>
        <v>48</v>
      </c>
      <c r="AK48" s="18" t="str">
        <f t="shared" si="51"/>
        <v>C</v>
      </c>
      <c r="AL48" s="20" t="str">
        <f t="shared" si="52"/>
        <v>2</v>
      </c>
      <c r="AM48" s="23">
        <v>20</v>
      </c>
      <c r="AN48" s="23">
        <v>18</v>
      </c>
      <c r="AO48" s="23"/>
      <c r="AP48" s="18">
        <f t="shared" si="30"/>
        <v>38</v>
      </c>
      <c r="AQ48" s="18" t="str">
        <f t="shared" si="53"/>
        <v>D</v>
      </c>
      <c r="AR48" s="20" t="str">
        <f t="shared" si="54"/>
        <v>1</v>
      </c>
      <c r="AS48" s="18">
        <v>20</v>
      </c>
      <c r="AT48" s="18">
        <v>28</v>
      </c>
      <c r="AV48" s="18">
        <f t="shared" si="31"/>
        <v>48</v>
      </c>
      <c r="AW48" s="18" t="str">
        <f t="shared" si="20"/>
        <v>C</v>
      </c>
      <c r="AX48" s="20" t="str">
        <f t="shared" si="21"/>
        <v>2</v>
      </c>
      <c r="AY48" s="18">
        <v>5</v>
      </c>
      <c r="AZ48" s="18">
        <v>18</v>
      </c>
      <c r="BB48" s="18">
        <f t="shared" si="32"/>
        <v>23</v>
      </c>
      <c r="BC48" s="18" t="str">
        <f t="shared" si="22"/>
        <v>F</v>
      </c>
      <c r="BD48" s="20" t="str">
        <f t="shared" si="23"/>
        <v>0</v>
      </c>
      <c r="BE48" s="19">
        <v>0</v>
      </c>
      <c r="BF48" s="23">
        <v>80</v>
      </c>
      <c r="BG48" s="23">
        <v>20</v>
      </c>
      <c r="BH48" s="18">
        <f t="shared" si="55"/>
        <v>100</v>
      </c>
      <c r="BI48" s="18" t="str">
        <f t="shared" si="56"/>
        <v>A+</v>
      </c>
      <c r="BJ48" s="20" t="str">
        <f t="shared" si="57"/>
        <v>5</v>
      </c>
      <c r="BK48" s="18">
        <f t="shared" si="33"/>
        <v>19</v>
      </c>
      <c r="BL48" s="18">
        <f t="shared" si="34"/>
        <v>17</v>
      </c>
      <c r="BM48" s="19">
        <f t="shared" si="35"/>
        <v>461</v>
      </c>
      <c r="BN48" s="40">
        <f t="shared" si="36"/>
        <v>1.8888888888888888</v>
      </c>
      <c r="BO48" s="35" t="str">
        <f t="shared" si="27"/>
        <v>D</v>
      </c>
      <c r="BP48" s="8">
        <v>46</v>
      </c>
    </row>
    <row r="49" spans="1:68" s="18" customFormat="1" ht="15.75">
      <c r="A49" s="17">
        <v>41</v>
      </c>
      <c r="B49" s="9" t="s">
        <v>67</v>
      </c>
      <c r="C49" s="8">
        <v>47</v>
      </c>
      <c r="D49" s="19">
        <v>25</v>
      </c>
      <c r="E49" s="18">
        <v>20</v>
      </c>
      <c r="F49" s="20">
        <f t="shared" si="37"/>
        <v>45</v>
      </c>
      <c r="G49" s="8">
        <v>20</v>
      </c>
      <c r="H49" s="8">
        <v>16</v>
      </c>
      <c r="I49" s="18">
        <f t="shared" si="38"/>
        <v>36</v>
      </c>
      <c r="J49" s="22">
        <f t="shared" si="39"/>
        <v>81</v>
      </c>
      <c r="K49" s="22" t="str">
        <f t="shared" si="40"/>
        <v>C</v>
      </c>
      <c r="L49" s="22" t="str">
        <f t="shared" si="41"/>
        <v>2</v>
      </c>
      <c r="M49" s="18">
        <v>16</v>
      </c>
      <c r="N49" s="18">
        <v>10</v>
      </c>
      <c r="O49" s="22">
        <f t="shared" si="42"/>
        <v>26</v>
      </c>
      <c r="P49" s="22" t="str">
        <f t="shared" si="43"/>
        <v>F</v>
      </c>
      <c r="Q49" s="22" t="str">
        <f t="shared" si="44"/>
        <v>0</v>
      </c>
      <c r="R49" s="18">
        <v>7</v>
      </c>
      <c r="S49" s="18">
        <v>9</v>
      </c>
      <c r="T49" s="21">
        <f t="shared" si="28"/>
        <v>16</v>
      </c>
      <c r="U49" s="22" t="str">
        <f t="shared" si="45"/>
        <v>F</v>
      </c>
      <c r="V49" s="22" t="str">
        <f t="shared" si="46"/>
        <v>0</v>
      </c>
      <c r="W49" s="18">
        <v>37</v>
      </c>
      <c r="X49" s="18">
        <v>25</v>
      </c>
      <c r="Y49" s="18">
        <f t="shared" si="47"/>
        <v>62</v>
      </c>
      <c r="Z49" s="18" t="str">
        <f t="shared" si="48"/>
        <v>A-</v>
      </c>
      <c r="AA49" s="20" t="str">
        <f t="shared" si="49"/>
        <v>3.5</v>
      </c>
      <c r="AB49" s="18">
        <v>26</v>
      </c>
      <c r="AC49" s="18">
        <v>25</v>
      </c>
      <c r="AD49" s="18">
        <v>22</v>
      </c>
      <c r="AE49" s="18">
        <f t="shared" si="29"/>
        <v>73</v>
      </c>
      <c r="AF49" s="18" t="str">
        <f t="shared" si="13"/>
        <v>A</v>
      </c>
      <c r="AG49" s="20" t="str">
        <f t="shared" si="14"/>
        <v>4</v>
      </c>
      <c r="AH49" s="19">
        <v>28</v>
      </c>
      <c r="AI49" s="18">
        <v>20</v>
      </c>
      <c r="AJ49" s="18">
        <f t="shared" si="50"/>
        <v>48</v>
      </c>
      <c r="AK49" s="18" t="str">
        <f t="shared" si="51"/>
        <v>C</v>
      </c>
      <c r="AL49" s="20" t="str">
        <f t="shared" si="52"/>
        <v>2</v>
      </c>
      <c r="AM49" s="23">
        <v>4</v>
      </c>
      <c r="AN49" s="23">
        <v>7</v>
      </c>
      <c r="AO49" s="23"/>
      <c r="AP49" s="18">
        <f t="shared" si="30"/>
        <v>11</v>
      </c>
      <c r="AQ49" s="18" t="str">
        <f t="shared" si="53"/>
        <v>F</v>
      </c>
      <c r="AR49" s="20" t="str">
        <f t="shared" si="54"/>
        <v>0</v>
      </c>
      <c r="AS49" s="18">
        <v>20</v>
      </c>
      <c r="AT49" s="18">
        <v>16</v>
      </c>
      <c r="AV49" s="18">
        <f t="shared" si="31"/>
        <v>36</v>
      </c>
      <c r="AW49" s="18" t="str">
        <f t="shared" si="20"/>
        <v>D</v>
      </c>
      <c r="AX49" s="20" t="str">
        <f t="shared" si="21"/>
        <v>1</v>
      </c>
      <c r="AY49" s="18">
        <v>8</v>
      </c>
      <c r="AZ49" s="18">
        <v>15</v>
      </c>
      <c r="BB49" s="18">
        <f t="shared" si="32"/>
        <v>23</v>
      </c>
      <c r="BC49" s="18" t="str">
        <f t="shared" si="22"/>
        <v>F</v>
      </c>
      <c r="BD49" s="20" t="str">
        <f t="shared" si="23"/>
        <v>0</v>
      </c>
      <c r="BE49" s="19">
        <v>14</v>
      </c>
      <c r="BF49" s="23">
        <v>10</v>
      </c>
      <c r="BG49" s="23">
        <v>35</v>
      </c>
      <c r="BH49" s="18">
        <f t="shared" si="55"/>
        <v>59</v>
      </c>
      <c r="BI49" s="18" t="str">
        <f t="shared" si="56"/>
        <v>B</v>
      </c>
      <c r="BJ49" s="20" t="str">
        <f t="shared" si="57"/>
        <v>3</v>
      </c>
      <c r="BK49" s="18">
        <f t="shared" si="33"/>
        <v>15.5</v>
      </c>
      <c r="BL49" s="18">
        <f t="shared" si="34"/>
        <v>13.5</v>
      </c>
      <c r="BM49" s="19">
        <f t="shared" si="35"/>
        <v>395</v>
      </c>
      <c r="BN49" s="40">
        <f t="shared" si="36"/>
        <v>1.5</v>
      </c>
      <c r="BO49" s="35" t="str">
        <f t="shared" si="27"/>
        <v>D</v>
      </c>
      <c r="BP49" s="8">
        <v>47</v>
      </c>
    </row>
    <row r="50" spans="1:68" s="18" customFormat="1" ht="15.75">
      <c r="A50" s="18">
        <v>42</v>
      </c>
      <c r="B50" s="9" t="s">
        <v>68</v>
      </c>
      <c r="C50" s="8">
        <v>48</v>
      </c>
      <c r="D50" s="19">
        <v>22</v>
      </c>
      <c r="E50" s="18">
        <v>21</v>
      </c>
      <c r="F50" s="20">
        <f t="shared" si="37"/>
        <v>43</v>
      </c>
      <c r="G50" s="8">
        <v>28</v>
      </c>
      <c r="H50" s="8">
        <v>17</v>
      </c>
      <c r="I50" s="18">
        <f t="shared" si="38"/>
        <v>45</v>
      </c>
      <c r="J50" s="22">
        <f t="shared" si="39"/>
        <v>88</v>
      </c>
      <c r="K50" s="22" t="str">
        <f t="shared" si="40"/>
        <v>C</v>
      </c>
      <c r="L50" s="22" t="str">
        <f t="shared" si="41"/>
        <v>2</v>
      </c>
      <c r="M50" s="18">
        <v>33</v>
      </c>
      <c r="N50" s="18">
        <v>22</v>
      </c>
      <c r="O50" s="22">
        <f t="shared" si="42"/>
        <v>55</v>
      </c>
      <c r="P50" s="22" t="str">
        <f t="shared" si="43"/>
        <v>F</v>
      </c>
      <c r="Q50" s="22" t="str">
        <f t="shared" si="44"/>
        <v>0</v>
      </c>
      <c r="R50" s="18">
        <v>8</v>
      </c>
      <c r="S50" s="18">
        <v>13</v>
      </c>
      <c r="T50" s="21">
        <f t="shared" si="28"/>
        <v>21</v>
      </c>
      <c r="U50" s="22" t="str">
        <f t="shared" si="45"/>
        <v>F</v>
      </c>
      <c r="V50" s="22" t="str">
        <f t="shared" si="46"/>
        <v>0</v>
      </c>
      <c r="W50" s="18">
        <v>40</v>
      </c>
      <c r="X50" s="18">
        <v>27</v>
      </c>
      <c r="Y50" s="18">
        <f t="shared" si="47"/>
        <v>67</v>
      </c>
      <c r="Z50" s="18" t="str">
        <f t="shared" si="48"/>
        <v>A-</v>
      </c>
      <c r="AA50" s="20" t="str">
        <f t="shared" si="49"/>
        <v>3.5</v>
      </c>
      <c r="AB50" s="18">
        <v>23</v>
      </c>
      <c r="AC50" s="18">
        <v>24</v>
      </c>
      <c r="AD50" s="18">
        <v>21</v>
      </c>
      <c r="AE50" s="18">
        <f t="shared" si="29"/>
        <v>68</v>
      </c>
      <c r="AF50" s="18" t="str">
        <f t="shared" si="13"/>
        <v>A-</v>
      </c>
      <c r="AG50" s="20" t="str">
        <f t="shared" si="14"/>
        <v>3.5</v>
      </c>
      <c r="AH50" s="19">
        <v>27</v>
      </c>
      <c r="AI50" s="18">
        <v>18</v>
      </c>
      <c r="AJ50" s="18">
        <f t="shared" si="50"/>
        <v>45</v>
      </c>
      <c r="AK50" s="18" t="str">
        <f t="shared" si="51"/>
        <v>C</v>
      </c>
      <c r="AL50" s="20" t="str">
        <f t="shared" si="52"/>
        <v>2</v>
      </c>
      <c r="AM50" s="23">
        <v>20</v>
      </c>
      <c r="AN50" s="23">
        <v>18</v>
      </c>
      <c r="AO50" s="23"/>
      <c r="AP50" s="18">
        <f t="shared" si="30"/>
        <v>38</v>
      </c>
      <c r="AQ50" s="18" t="str">
        <f t="shared" si="53"/>
        <v>D</v>
      </c>
      <c r="AR50" s="20" t="str">
        <f t="shared" si="54"/>
        <v>1</v>
      </c>
      <c r="AS50" s="18">
        <v>20</v>
      </c>
      <c r="AT50" s="18">
        <v>15</v>
      </c>
      <c r="AV50" s="18">
        <f t="shared" si="31"/>
        <v>35</v>
      </c>
      <c r="AW50" s="18" t="str">
        <f t="shared" si="20"/>
        <v>D</v>
      </c>
      <c r="AX50" s="20" t="str">
        <f t="shared" si="21"/>
        <v>1</v>
      </c>
      <c r="AY50" s="18">
        <v>20</v>
      </c>
      <c r="AZ50" s="18">
        <v>18</v>
      </c>
      <c r="BB50" s="18">
        <f t="shared" si="32"/>
        <v>38</v>
      </c>
      <c r="BC50" s="18" t="str">
        <f t="shared" si="22"/>
        <v>D</v>
      </c>
      <c r="BD50" s="20" t="str">
        <f t="shared" si="23"/>
        <v>1</v>
      </c>
      <c r="BE50" s="19">
        <v>13</v>
      </c>
      <c r="BF50" s="23">
        <v>14</v>
      </c>
      <c r="BG50" s="23">
        <v>35</v>
      </c>
      <c r="BH50" s="18">
        <f t="shared" si="55"/>
        <v>62</v>
      </c>
      <c r="BI50" s="18" t="str">
        <f t="shared" si="56"/>
        <v>A-</v>
      </c>
      <c r="BJ50" s="20" t="str">
        <f t="shared" si="57"/>
        <v>3.5</v>
      </c>
      <c r="BK50" s="18">
        <f t="shared" si="33"/>
        <v>17.5</v>
      </c>
      <c r="BL50" s="18">
        <f t="shared" si="34"/>
        <v>15.5</v>
      </c>
      <c r="BM50" s="19">
        <f t="shared" si="35"/>
        <v>477</v>
      </c>
      <c r="BN50" s="40">
        <f t="shared" si="36"/>
        <v>1.7222222222222223</v>
      </c>
      <c r="BO50" s="35" t="str">
        <f t="shared" si="27"/>
        <v>D</v>
      </c>
      <c r="BP50" s="8">
        <v>48</v>
      </c>
    </row>
    <row r="51" spans="1:68" s="18" customFormat="1" ht="15.75">
      <c r="A51" s="17">
        <v>43</v>
      </c>
      <c r="B51" s="9" t="s">
        <v>69</v>
      </c>
      <c r="C51" s="8">
        <v>49</v>
      </c>
      <c r="D51" s="19">
        <v>24</v>
      </c>
      <c r="E51" s="18">
        <v>26</v>
      </c>
      <c r="F51" s="20">
        <f t="shared" si="37"/>
        <v>50</v>
      </c>
      <c r="G51" s="8">
        <v>31</v>
      </c>
      <c r="H51" s="8">
        <v>24</v>
      </c>
      <c r="I51" s="18">
        <f t="shared" si="38"/>
        <v>55</v>
      </c>
      <c r="J51" s="22">
        <f t="shared" si="39"/>
        <v>105</v>
      </c>
      <c r="K51" s="22" t="str">
        <f t="shared" si="40"/>
        <v>B</v>
      </c>
      <c r="L51" s="22" t="str">
        <f t="shared" si="41"/>
        <v>3</v>
      </c>
      <c r="M51" s="18">
        <v>4</v>
      </c>
      <c r="N51" s="18">
        <v>33</v>
      </c>
      <c r="O51" s="22">
        <f t="shared" si="42"/>
        <v>37</v>
      </c>
      <c r="P51" s="22" t="str">
        <f t="shared" si="43"/>
        <v>F</v>
      </c>
      <c r="Q51" s="22" t="str">
        <f t="shared" si="44"/>
        <v>0</v>
      </c>
      <c r="R51" s="18">
        <v>22</v>
      </c>
      <c r="S51" s="18">
        <v>15</v>
      </c>
      <c r="T51" s="21">
        <f t="shared" si="28"/>
        <v>37</v>
      </c>
      <c r="U51" s="22" t="str">
        <f t="shared" si="45"/>
        <v>D</v>
      </c>
      <c r="V51" s="22" t="str">
        <f t="shared" si="46"/>
        <v>1</v>
      </c>
      <c r="W51" s="18">
        <v>38</v>
      </c>
      <c r="X51" s="18">
        <v>33</v>
      </c>
      <c r="Y51" s="18">
        <f t="shared" si="47"/>
        <v>71</v>
      </c>
      <c r="Z51" s="18" t="str">
        <f t="shared" si="48"/>
        <v>A</v>
      </c>
      <c r="AA51" s="20" t="str">
        <f t="shared" si="49"/>
        <v>4</v>
      </c>
      <c r="AB51" s="18">
        <v>23</v>
      </c>
      <c r="AC51" s="18">
        <v>23</v>
      </c>
      <c r="AD51" s="18">
        <v>22</v>
      </c>
      <c r="AE51" s="18">
        <f t="shared" si="29"/>
        <v>68</v>
      </c>
      <c r="AF51" s="18" t="str">
        <f t="shared" si="13"/>
        <v>A-</v>
      </c>
      <c r="AG51" s="20" t="str">
        <f t="shared" si="14"/>
        <v>3.5</v>
      </c>
      <c r="AH51" s="19">
        <v>22</v>
      </c>
      <c r="AI51" s="18">
        <v>22</v>
      </c>
      <c r="AJ51" s="18">
        <f t="shared" si="50"/>
        <v>44</v>
      </c>
      <c r="AK51" s="18" t="str">
        <f t="shared" si="51"/>
        <v>C</v>
      </c>
      <c r="AL51" s="20" t="str">
        <f t="shared" si="52"/>
        <v>2</v>
      </c>
      <c r="AM51" s="23">
        <v>20</v>
      </c>
      <c r="AN51" s="23">
        <v>18</v>
      </c>
      <c r="AO51" s="23"/>
      <c r="AP51" s="18">
        <f t="shared" si="30"/>
        <v>38</v>
      </c>
      <c r="AQ51" s="18" t="str">
        <f t="shared" si="53"/>
        <v>D</v>
      </c>
      <c r="AR51" s="20" t="str">
        <f t="shared" si="54"/>
        <v>1</v>
      </c>
      <c r="AS51" s="18">
        <v>20</v>
      </c>
      <c r="AT51" s="18">
        <v>22</v>
      </c>
      <c r="AV51" s="18">
        <f t="shared" si="31"/>
        <v>42</v>
      </c>
      <c r="AW51" s="18" t="str">
        <f t="shared" si="20"/>
        <v>C</v>
      </c>
      <c r="AX51" s="20" t="str">
        <f t="shared" si="21"/>
        <v>2</v>
      </c>
      <c r="AY51" s="18">
        <v>10</v>
      </c>
      <c r="AZ51" s="18">
        <v>18</v>
      </c>
      <c r="BB51" s="18">
        <f t="shared" si="32"/>
        <v>28</v>
      </c>
      <c r="BC51" s="18" t="str">
        <f t="shared" si="22"/>
        <v>F</v>
      </c>
      <c r="BD51" s="20" t="str">
        <f t="shared" si="23"/>
        <v>0</v>
      </c>
      <c r="BE51" s="19">
        <v>19</v>
      </c>
      <c r="BF51" s="23">
        <v>21</v>
      </c>
      <c r="BG51" s="23">
        <v>30</v>
      </c>
      <c r="BH51" s="18">
        <f t="shared" si="55"/>
        <v>70</v>
      </c>
      <c r="BI51" s="18" t="str">
        <f t="shared" si="56"/>
        <v>A</v>
      </c>
      <c r="BJ51" s="20" t="str">
        <f t="shared" si="57"/>
        <v>4</v>
      </c>
      <c r="BK51" s="18">
        <f t="shared" si="33"/>
        <v>20.5</v>
      </c>
      <c r="BL51" s="18">
        <f t="shared" si="34"/>
        <v>18.5</v>
      </c>
      <c r="BM51" s="19">
        <f t="shared" si="35"/>
        <v>500</v>
      </c>
      <c r="BN51" s="40">
        <f t="shared" si="36"/>
        <v>2.0555555555555554</v>
      </c>
      <c r="BO51" s="35" t="str">
        <f t="shared" si="27"/>
        <v>C</v>
      </c>
      <c r="BP51" s="8">
        <v>49</v>
      </c>
    </row>
    <row r="52" spans="1:68" s="18" customFormat="1" ht="15.75">
      <c r="A52" s="18">
        <v>44</v>
      </c>
      <c r="B52" s="9" t="s">
        <v>70</v>
      </c>
      <c r="C52" s="8">
        <v>50</v>
      </c>
      <c r="D52" s="19">
        <v>22</v>
      </c>
      <c r="E52" s="18">
        <v>18</v>
      </c>
      <c r="F52" s="20">
        <f t="shared" si="37"/>
        <v>40</v>
      </c>
      <c r="G52" s="8">
        <v>28</v>
      </c>
      <c r="H52" s="8">
        <v>16</v>
      </c>
      <c r="I52" s="18">
        <f t="shared" si="38"/>
        <v>44</v>
      </c>
      <c r="J52" s="22">
        <f t="shared" si="39"/>
        <v>84</v>
      </c>
      <c r="K52" s="22" t="str">
        <f t="shared" si="40"/>
        <v>C</v>
      </c>
      <c r="L52" s="22" t="str">
        <f t="shared" si="41"/>
        <v>2</v>
      </c>
      <c r="M52" s="18">
        <v>5</v>
      </c>
      <c r="N52" s="18">
        <v>33</v>
      </c>
      <c r="O52" s="22">
        <f t="shared" si="42"/>
        <v>38</v>
      </c>
      <c r="P52" s="22" t="str">
        <f t="shared" si="43"/>
        <v>F</v>
      </c>
      <c r="Q52" s="22" t="str">
        <f t="shared" si="44"/>
        <v>0</v>
      </c>
      <c r="R52" s="18">
        <v>8</v>
      </c>
      <c r="S52" s="18">
        <v>15</v>
      </c>
      <c r="T52" s="21">
        <f t="shared" si="28"/>
        <v>23</v>
      </c>
      <c r="U52" s="22" t="str">
        <f t="shared" si="45"/>
        <v>F</v>
      </c>
      <c r="V52" s="22" t="str">
        <f t="shared" si="46"/>
        <v>0</v>
      </c>
      <c r="W52" s="18">
        <v>40</v>
      </c>
      <c r="X52" s="18">
        <v>29</v>
      </c>
      <c r="Y52" s="18">
        <f t="shared" si="47"/>
        <v>69</v>
      </c>
      <c r="Z52" s="18" t="str">
        <f t="shared" si="48"/>
        <v>A-</v>
      </c>
      <c r="AA52" s="20" t="str">
        <f t="shared" si="49"/>
        <v>3.5</v>
      </c>
      <c r="AB52" s="18">
        <v>20</v>
      </c>
      <c r="AC52" s="18">
        <v>15</v>
      </c>
      <c r="AD52" s="18">
        <v>21</v>
      </c>
      <c r="AE52" s="18">
        <f t="shared" si="29"/>
        <v>56</v>
      </c>
      <c r="AF52" s="18" t="str">
        <f t="shared" si="13"/>
        <v>B</v>
      </c>
      <c r="AG52" s="20" t="str">
        <f t="shared" si="14"/>
        <v>3</v>
      </c>
      <c r="AH52" s="19">
        <v>30</v>
      </c>
      <c r="AI52" s="18">
        <v>24</v>
      </c>
      <c r="AJ52" s="18">
        <f t="shared" si="50"/>
        <v>54</v>
      </c>
      <c r="AK52" s="18" t="str">
        <f t="shared" si="51"/>
        <v>B</v>
      </c>
      <c r="AL52" s="20" t="str">
        <f t="shared" si="52"/>
        <v>3</v>
      </c>
      <c r="AM52" s="23">
        <v>20</v>
      </c>
      <c r="AN52" s="23">
        <v>17</v>
      </c>
      <c r="AO52" s="23"/>
      <c r="AP52" s="18">
        <f t="shared" si="30"/>
        <v>37</v>
      </c>
      <c r="AQ52" s="18" t="str">
        <f t="shared" si="53"/>
        <v>D</v>
      </c>
      <c r="AR52" s="20" t="str">
        <f t="shared" si="54"/>
        <v>1</v>
      </c>
      <c r="AS52" s="18">
        <v>4</v>
      </c>
      <c r="AT52" s="18">
        <v>14</v>
      </c>
      <c r="AV52" s="18">
        <f t="shared" si="31"/>
        <v>18</v>
      </c>
      <c r="AW52" s="18" t="str">
        <f t="shared" si="20"/>
        <v>F</v>
      </c>
      <c r="AX52" s="20" t="str">
        <f t="shared" si="21"/>
        <v>0</v>
      </c>
      <c r="AY52" s="18">
        <v>20</v>
      </c>
      <c r="AZ52" s="18">
        <v>14</v>
      </c>
      <c r="BB52" s="18">
        <f t="shared" si="32"/>
        <v>34</v>
      </c>
      <c r="BC52" s="18" t="str">
        <f t="shared" si="22"/>
        <v>D</v>
      </c>
      <c r="BD52" s="20" t="str">
        <f t="shared" si="23"/>
        <v>1</v>
      </c>
      <c r="BE52" s="19">
        <v>26</v>
      </c>
      <c r="BF52" s="23">
        <v>12</v>
      </c>
      <c r="BG52" s="23">
        <v>35</v>
      </c>
      <c r="BH52" s="18">
        <f t="shared" si="55"/>
        <v>73</v>
      </c>
      <c r="BI52" s="18" t="str">
        <f t="shared" si="56"/>
        <v>A</v>
      </c>
      <c r="BJ52" s="20" t="str">
        <f t="shared" si="57"/>
        <v>4</v>
      </c>
      <c r="BK52" s="18">
        <f t="shared" si="33"/>
        <v>17.5</v>
      </c>
      <c r="BL52" s="18">
        <f t="shared" si="34"/>
        <v>15.5</v>
      </c>
      <c r="BM52" s="19">
        <f t="shared" si="35"/>
        <v>446</v>
      </c>
      <c r="BN52" s="40">
        <f t="shared" si="36"/>
        <v>1.7222222222222223</v>
      </c>
      <c r="BO52" s="35" t="str">
        <f t="shared" si="27"/>
        <v>D</v>
      </c>
      <c r="BP52" s="8">
        <v>50</v>
      </c>
    </row>
    <row r="53" spans="1:68" s="18" customFormat="1" ht="15.75">
      <c r="A53" s="17">
        <v>45</v>
      </c>
      <c r="B53" s="9" t="s">
        <v>71</v>
      </c>
      <c r="C53" s="8">
        <v>51</v>
      </c>
      <c r="D53" s="19">
        <v>22</v>
      </c>
      <c r="E53" s="18">
        <v>15</v>
      </c>
      <c r="F53" s="20">
        <f t="shared" si="37"/>
        <v>37</v>
      </c>
      <c r="G53" s="8">
        <v>15</v>
      </c>
      <c r="H53" s="8">
        <v>14</v>
      </c>
      <c r="I53" s="18">
        <f t="shared" si="38"/>
        <v>29</v>
      </c>
      <c r="J53" s="22">
        <f t="shared" si="39"/>
        <v>66</v>
      </c>
      <c r="K53" s="22" t="str">
        <f t="shared" si="40"/>
        <v>D</v>
      </c>
      <c r="L53" s="22" t="str">
        <f t="shared" si="41"/>
        <v>1</v>
      </c>
      <c r="M53" s="18">
        <v>17</v>
      </c>
      <c r="N53" s="18">
        <v>15</v>
      </c>
      <c r="O53" s="22">
        <f t="shared" si="42"/>
        <v>32</v>
      </c>
      <c r="P53" s="22" t="str">
        <f t="shared" si="43"/>
        <v>F</v>
      </c>
      <c r="Q53" s="22" t="str">
        <f t="shared" si="44"/>
        <v>0</v>
      </c>
      <c r="R53" s="18">
        <v>8</v>
      </c>
      <c r="S53" s="18">
        <v>8</v>
      </c>
      <c r="T53" s="21">
        <f t="shared" si="28"/>
        <v>16</v>
      </c>
      <c r="U53" s="22" t="str">
        <f t="shared" si="45"/>
        <v>F</v>
      </c>
      <c r="V53" s="22" t="str">
        <f t="shared" si="46"/>
        <v>0</v>
      </c>
      <c r="W53" s="18">
        <v>23</v>
      </c>
      <c r="X53" s="18">
        <v>28</v>
      </c>
      <c r="Y53" s="18">
        <f t="shared" si="47"/>
        <v>51</v>
      </c>
      <c r="Z53" s="18" t="str">
        <f t="shared" si="48"/>
        <v>B</v>
      </c>
      <c r="AA53" s="20" t="str">
        <f t="shared" si="49"/>
        <v>3</v>
      </c>
      <c r="AB53" s="18">
        <v>20</v>
      </c>
      <c r="AC53" s="18">
        <v>22</v>
      </c>
      <c r="AD53" s="18">
        <v>21</v>
      </c>
      <c r="AE53" s="18">
        <f t="shared" si="29"/>
        <v>63</v>
      </c>
      <c r="AF53" s="18" t="str">
        <f t="shared" si="13"/>
        <v>A-</v>
      </c>
      <c r="AG53" s="20" t="str">
        <f t="shared" si="14"/>
        <v>3.5</v>
      </c>
      <c r="AH53" s="19">
        <v>25</v>
      </c>
      <c r="AI53" s="18">
        <v>20</v>
      </c>
      <c r="AJ53" s="18">
        <f t="shared" si="50"/>
        <v>45</v>
      </c>
      <c r="AK53" s="18" t="str">
        <f t="shared" si="51"/>
        <v>C</v>
      </c>
      <c r="AL53" s="20" t="str">
        <f t="shared" si="52"/>
        <v>2</v>
      </c>
      <c r="AM53" s="23">
        <v>7</v>
      </c>
      <c r="AN53" s="23">
        <v>10</v>
      </c>
      <c r="AO53" s="23"/>
      <c r="AP53" s="18">
        <f t="shared" si="30"/>
        <v>17</v>
      </c>
      <c r="AQ53" s="18" t="str">
        <f t="shared" si="53"/>
        <v>F</v>
      </c>
      <c r="AR53" s="20" t="str">
        <f t="shared" si="54"/>
        <v>0</v>
      </c>
      <c r="AS53" s="18">
        <v>20</v>
      </c>
      <c r="AT53" s="18">
        <v>17</v>
      </c>
      <c r="AV53" s="18">
        <f t="shared" si="31"/>
        <v>37</v>
      </c>
      <c r="AW53" s="18" t="str">
        <f t="shared" si="20"/>
        <v>D</v>
      </c>
      <c r="AX53" s="20" t="str">
        <f t="shared" si="21"/>
        <v>1</v>
      </c>
      <c r="AY53" s="18">
        <v>8</v>
      </c>
      <c r="AZ53" s="18">
        <v>18</v>
      </c>
      <c r="BB53" s="18">
        <f t="shared" si="32"/>
        <v>26</v>
      </c>
      <c r="BC53" s="18" t="str">
        <f t="shared" si="22"/>
        <v>F</v>
      </c>
      <c r="BD53" s="20" t="str">
        <f t="shared" si="23"/>
        <v>0</v>
      </c>
      <c r="BE53" s="19">
        <v>13</v>
      </c>
      <c r="BF53" s="23">
        <v>11</v>
      </c>
      <c r="BG53" s="23">
        <v>30</v>
      </c>
      <c r="BH53" s="18">
        <f t="shared" si="55"/>
        <v>54</v>
      </c>
      <c r="BI53" s="18" t="str">
        <f t="shared" si="56"/>
        <v>B</v>
      </c>
      <c r="BJ53" s="20" t="str">
        <f t="shared" si="57"/>
        <v>3</v>
      </c>
      <c r="BK53" s="18">
        <f t="shared" si="33"/>
        <v>13.5</v>
      </c>
      <c r="BL53" s="18">
        <f t="shared" si="34"/>
        <v>11.5</v>
      </c>
      <c r="BM53" s="19">
        <f t="shared" si="35"/>
        <v>367</v>
      </c>
      <c r="BN53" s="40">
        <f t="shared" si="36"/>
        <v>1.2777777777777777</v>
      </c>
      <c r="BO53" s="35" t="str">
        <f t="shared" si="27"/>
        <v>D</v>
      </c>
      <c r="BP53" s="8">
        <v>51</v>
      </c>
    </row>
    <row r="54" spans="1:68" s="18" customFormat="1" ht="15.75">
      <c r="A54" s="18">
        <v>46</v>
      </c>
      <c r="B54" s="9" t="s">
        <v>72</v>
      </c>
      <c r="C54" s="8">
        <v>52</v>
      </c>
      <c r="D54" s="19">
        <v>25</v>
      </c>
      <c r="E54" s="18">
        <v>21</v>
      </c>
      <c r="F54" s="20">
        <f t="shared" si="37"/>
        <v>46</v>
      </c>
      <c r="G54" s="8">
        <v>18</v>
      </c>
      <c r="H54" s="8">
        <v>15</v>
      </c>
      <c r="I54" s="18">
        <f t="shared" si="38"/>
        <v>33</v>
      </c>
      <c r="J54" s="22">
        <f t="shared" si="39"/>
        <v>79</v>
      </c>
      <c r="K54" s="22" t="str">
        <f t="shared" si="40"/>
        <v>D</v>
      </c>
      <c r="L54" s="22" t="str">
        <f t="shared" si="41"/>
        <v>1</v>
      </c>
      <c r="M54" s="18">
        <v>33</v>
      </c>
      <c r="N54" s="18">
        <v>18</v>
      </c>
      <c r="O54" s="22">
        <f t="shared" si="42"/>
        <v>51</v>
      </c>
      <c r="P54" s="22" t="str">
        <f t="shared" si="43"/>
        <v>F</v>
      </c>
      <c r="Q54" s="22" t="str">
        <f t="shared" si="44"/>
        <v>0</v>
      </c>
      <c r="R54" s="18">
        <v>4</v>
      </c>
      <c r="S54" s="18">
        <v>15</v>
      </c>
      <c r="T54" s="21">
        <f t="shared" si="28"/>
        <v>19</v>
      </c>
      <c r="U54" s="22" t="str">
        <f t="shared" si="45"/>
        <v>F</v>
      </c>
      <c r="V54" s="22" t="str">
        <f t="shared" si="46"/>
        <v>0</v>
      </c>
      <c r="W54" s="18">
        <v>32</v>
      </c>
      <c r="X54" s="18">
        <v>25</v>
      </c>
      <c r="Y54" s="18">
        <f t="shared" si="47"/>
        <v>57</v>
      </c>
      <c r="Z54" s="18" t="str">
        <f t="shared" si="48"/>
        <v>B</v>
      </c>
      <c r="AA54" s="20" t="str">
        <f t="shared" si="49"/>
        <v>3</v>
      </c>
      <c r="AB54" s="18">
        <v>22</v>
      </c>
      <c r="AC54" s="18">
        <v>22</v>
      </c>
      <c r="AD54" s="18">
        <v>21</v>
      </c>
      <c r="AE54" s="18">
        <f t="shared" si="29"/>
        <v>65</v>
      </c>
      <c r="AF54" s="18" t="str">
        <f t="shared" si="13"/>
        <v>A-</v>
      </c>
      <c r="AG54" s="20" t="str">
        <f t="shared" si="14"/>
        <v>3.5</v>
      </c>
      <c r="AH54" s="19">
        <v>25</v>
      </c>
      <c r="AI54" s="18">
        <v>17</v>
      </c>
      <c r="AJ54" s="18">
        <f t="shared" si="50"/>
        <v>42</v>
      </c>
      <c r="AK54" s="18" t="str">
        <f t="shared" si="51"/>
        <v>C</v>
      </c>
      <c r="AL54" s="20" t="str">
        <f t="shared" si="52"/>
        <v>2</v>
      </c>
      <c r="AM54" s="23">
        <v>20</v>
      </c>
      <c r="AN54" s="23">
        <v>14</v>
      </c>
      <c r="AO54" s="23"/>
      <c r="AP54" s="18">
        <f t="shared" si="30"/>
        <v>34</v>
      </c>
      <c r="AQ54" s="18" t="str">
        <f t="shared" si="53"/>
        <v>D</v>
      </c>
      <c r="AR54" s="20" t="str">
        <f t="shared" si="54"/>
        <v>1</v>
      </c>
      <c r="AS54" s="18">
        <v>20</v>
      </c>
      <c r="AT54" s="18">
        <v>24</v>
      </c>
      <c r="AV54" s="18">
        <f t="shared" si="31"/>
        <v>44</v>
      </c>
      <c r="AW54" s="18" t="str">
        <f t="shared" si="20"/>
        <v>C</v>
      </c>
      <c r="AX54" s="20" t="str">
        <f t="shared" si="21"/>
        <v>2</v>
      </c>
      <c r="AY54" s="18">
        <v>13</v>
      </c>
      <c r="AZ54" s="18">
        <v>20</v>
      </c>
      <c r="BB54" s="18">
        <f t="shared" si="32"/>
        <v>33</v>
      </c>
      <c r="BC54" s="18" t="str">
        <f t="shared" si="22"/>
        <v>D</v>
      </c>
      <c r="BD54" s="20" t="str">
        <f t="shared" si="23"/>
        <v>1</v>
      </c>
      <c r="BE54" s="19">
        <v>22</v>
      </c>
      <c r="BF54" s="23">
        <v>16</v>
      </c>
      <c r="BG54" s="23">
        <v>30</v>
      </c>
      <c r="BH54" s="18">
        <f t="shared" si="55"/>
        <v>68</v>
      </c>
      <c r="BI54" s="18" t="str">
        <f t="shared" si="56"/>
        <v>A-</v>
      </c>
      <c r="BJ54" s="20" t="str">
        <f t="shared" si="57"/>
        <v>3.5</v>
      </c>
      <c r="BK54" s="18">
        <f t="shared" si="33"/>
        <v>17</v>
      </c>
      <c r="BL54" s="18">
        <f t="shared" si="34"/>
        <v>15</v>
      </c>
      <c r="BM54" s="19">
        <f t="shared" si="35"/>
        <v>452</v>
      </c>
      <c r="BN54" s="40">
        <f t="shared" si="36"/>
        <v>1.6666666666666667</v>
      </c>
      <c r="BO54" s="35" t="str">
        <f t="shared" si="27"/>
        <v>D</v>
      </c>
      <c r="BP54" s="8">
        <v>52</v>
      </c>
    </row>
    <row r="55" spans="1:68" s="18" customFormat="1" ht="15.75">
      <c r="A55" s="17">
        <v>47</v>
      </c>
      <c r="B55" s="9" t="s">
        <v>73</v>
      </c>
      <c r="C55" s="8">
        <v>53</v>
      </c>
      <c r="D55" s="19">
        <v>25</v>
      </c>
      <c r="E55" s="18">
        <v>20</v>
      </c>
      <c r="F55" s="20">
        <f t="shared" si="37"/>
        <v>45</v>
      </c>
      <c r="G55" s="8">
        <v>21</v>
      </c>
      <c r="H55" s="8">
        <v>16</v>
      </c>
      <c r="I55" s="18">
        <f t="shared" si="38"/>
        <v>37</v>
      </c>
      <c r="J55" s="22">
        <f t="shared" si="39"/>
        <v>82</v>
      </c>
      <c r="K55" s="22" t="str">
        <f t="shared" si="40"/>
        <v>C</v>
      </c>
      <c r="L55" s="22" t="str">
        <f t="shared" si="41"/>
        <v>2</v>
      </c>
      <c r="M55" s="18">
        <v>33</v>
      </c>
      <c r="N55" s="18">
        <v>19</v>
      </c>
      <c r="O55" s="22">
        <f t="shared" si="42"/>
        <v>52</v>
      </c>
      <c r="P55" s="22" t="str">
        <f t="shared" si="43"/>
        <v>F</v>
      </c>
      <c r="Q55" s="22" t="str">
        <f t="shared" si="44"/>
        <v>0</v>
      </c>
      <c r="R55" s="18">
        <v>6</v>
      </c>
      <c r="S55" s="18">
        <v>11</v>
      </c>
      <c r="T55" s="21">
        <f t="shared" si="28"/>
        <v>17</v>
      </c>
      <c r="U55" s="22" t="str">
        <f t="shared" si="45"/>
        <v>F</v>
      </c>
      <c r="V55" s="22" t="str">
        <f t="shared" si="46"/>
        <v>0</v>
      </c>
      <c r="W55" s="18">
        <v>40</v>
      </c>
      <c r="X55" s="18">
        <v>27</v>
      </c>
      <c r="Y55" s="18">
        <f t="shared" si="47"/>
        <v>67</v>
      </c>
      <c r="Z55" s="18" t="str">
        <f t="shared" si="48"/>
        <v>A-</v>
      </c>
      <c r="AA55" s="20" t="str">
        <f t="shared" si="49"/>
        <v>3.5</v>
      </c>
      <c r="AB55" s="18">
        <v>23</v>
      </c>
      <c r="AC55" s="18">
        <v>24</v>
      </c>
      <c r="AD55" s="18">
        <v>21</v>
      </c>
      <c r="AE55" s="18">
        <f t="shared" si="29"/>
        <v>68</v>
      </c>
      <c r="AF55" s="18" t="str">
        <f t="shared" si="13"/>
        <v>A-</v>
      </c>
      <c r="AG55" s="20" t="str">
        <f t="shared" si="14"/>
        <v>3.5</v>
      </c>
      <c r="AH55" s="19">
        <v>30</v>
      </c>
      <c r="AI55" s="18">
        <v>20</v>
      </c>
      <c r="AJ55" s="18">
        <f t="shared" si="50"/>
        <v>50</v>
      </c>
      <c r="AK55" s="18" t="str">
        <f t="shared" si="51"/>
        <v>B</v>
      </c>
      <c r="AL55" s="20" t="str">
        <f t="shared" si="52"/>
        <v>3</v>
      </c>
      <c r="AM55" s="23">
        <v>22</v>
      </c>
      <c r="AN55" s="23">
        <v>18</v>
      </c>
      <c r="AO55" s="23"/>
      <c r="AP55" s="18">
        <f t="shared" si="30"/>
        <v>40</v>
      </c>
      <c r="AQ55" s="18" t="str">
        <f t="shared" si="53"/>
        <v>C</v>
      </c>
      <c r="AR55" s="20" t="str">
        <f t="shared" si="54"/>
        <v>2</v>
      </c>
      <c r="AS55" s="18">
        <v>20</v>
      </c>
      <c r="AT55" s="18">
        <v>26</v>
      </c>
      <c r="AV55" s="18">
        <f t="shared" si="31"/>
        <v>46</v>
      </c>
      <c r="AW55" s="18" t="str">
        <f t="shared" si="20"/>
        <v>C</v>
      </c>
      <c r="AX55" s="20" t="str">
        <f t="shared" si="21"/>
        <v>2</v>
      </c>
      <c r="AY55" s="18">
        <v>11</v>
      </c>
      <c r="AZ55" s="18">
        <v>22</v>
      </c>
      <c r="BB55" s="18">
        <f t="shared" si="32"/>
        <v>33</v>
      </c>
      <c r="BC55" s="18" t="str">
        <f t="shared" si="22"/>
        <v>D</v>
      </c>
      <c r="BD55" s="20" t="str">
        <f t="shared" si="23"/>
        <v>1</v>
      </c>
      <c r="BE55" s="19">
        <v>19</v>
      </c>
      <c r="BF55" s="23">
        <v>14</v>
      </c>
      <c r="BG55" s="23">
        <v>30</v>
      </c>
      <c r="BH55" s="18">
        <f t="shared" si="55"/>
        <v>63</v>
      </c>
      <c r="BI55" s="18" t="str">
        <f t="shared" si="56"/>
        <v>A-</v>
      </c>
      <c r="BJ55" s="20" t="str">
        <f t="shared" si="57"/>
        <v>3.5</v>
      </c>
      <c r="BK55" s="18">
        <f t="shared" si="33"/>
        <v>20.5</v>
      </c>
      <c r="BL55" s="18">
        <f t="shared" si="34"/>
        <v>18.5</v>
      </c>
      <c r="BM55" s="19">
        <f t="shared" si="35"/>
        <v>478</v>
      </c>
      <c r="BN55" s="40">
        <f t="shared" si="36"/>
        <v>2.0555555555555554</v>
      </c>
      <c r="BO55" s="35" t="str">
        <f t="shared" si="27"/>
        <v>C</v>
      </c>
      <c r="BP55" s="8">
        <v>53</v>
      </c>
    </row>
    <row r="56" spans="1:68" s="18" customFormat="1" ht="15.75">
      <c r="A56" s="18">
        <v>48</v>
      </c>
      <c r="B56" s="9" t="s">
        <v>74</v>
      </c>
      <c r="C56" s="8">
        <v>54</v>
      </c>
      <c r="D56" s="19">
        <v>30</v>
      </c>
      <c r="E56" s="18">
        <v>22</v>
      </c>
      <c r="F56" s="20">
        <f t="shared" si="37"/>
        <v>52</v>
      </c>
      <c r="G56" s="8">
        <v>30</v>
      </c>
      <c r="H56" s="8">
        <v>18</v>
      </c>
      <c r="I56" s="18">
        <f t="shared" si="38"/>
        <v>48</v>
      </c>
      <c r="J56" s="22">
        <f t="shared" si="39"/>
        <v>100</v>
      </c>
      <c r="K56" s="22" t="str">
        <f t="shared" si="40"/>
        <v>B</v>
      </c>
      <c r="L56" s="22" t="str">
        <f t="shared" si="41"/>
        <v>3</v>
      </c>
      <c r="M56" s="18">
        <v>38</v>
      </c>
      <c r="N56" s="18">
        <v>35</v>
      </c>
      <c r="O56" s="22">
        <f t="shared" si="42"/>
        <v>73</v>
      </c>
      <c r="P56" s="22" t="str">
        <f t="shared" si="43"/>
        <v>D</v>
      </c>
      <c r="Q56" s="22" t="str">
        <f t="shared" si="44"/>
        <v>1</v>
      </c>
      <c r="R56" s="18">
        <v>5</v>
      </c>
      <c r="S56" s="18">
        <v>18</v>
      </c>
      <c r="T56" s="21">
        <f t="shared" si="28"/>
        <v>23</v>
      </c>
      <c r="U56" s="22" t="str">
        <f t="shared" si="45"/>
        <v>F</v>
      </c>
      <c r="V56" s="22" t="str">
        <f t="shared" si="46"/>
        <v>0</v>
      </c>
      <c r="W56" s="18">
        <v>32</v>
      </c>
      <c r="X56" s="18">
        <v>31</v>
      </c>
      <c r="Y56" s="18">
        <f t="shared" si="47"/>
        <v>63</v>
      </c>
      <c r="Z56" s="18" t="str">
        <f t="shared" si="48"/>
        <v>A-</v>
      </c>
      <c r="AA56" s="20" t="str">
        <f t="shared" si="49"/>
        <v>3.5</v>
      </c>
      <c r="AB56" s="18">
        <v>25</v>
      </c>
      <c r="AC56" s="18">
        <v>19</v>
      </c>
      <c r="AD56" s="18">
        <v>22</v>
      </c>
      <c r="AE56" s="18">
        <f t="shared" si="29"/>
        <v>66</v>
      </c>
      <c r="AF56" s="18" t="str">
        <f t="shared" si="13"/>
        <v>A-</v>
      </c>
      <c r="AG56" s="20" t="str">
        <f t="shared" si="14"/>
        <v>3.5</v>
      </c>
      <c r="AH56" s="19">
        <v>35</v>
      </c>
      <c r="AI56" s="18">
        <v>20</v>
      </c>
      <c r="AJ56" s="18">
        <f t="shared" si="50"/>
        <v>55</v>
      </c>
      <c r="AK56" s="18" t="str">
        <f t="shared" si="51"/>
        <v>B</v>
      </c>
      <c r="AL56" s="20" t="str">
        <f t="shared" si="52"/>
        <v>3</v>
      </c>
      <c r="AM56" s="23">
        <v>20</v>
      </c>
      <c r="AN56" s="23">
        <v>26</v>
      </c>
      <c r="AO56" s="23"/>
      <c r="AP56" s="18">
        <f t="shared" si="30"/>
        <v>46</v>
      </c>
      <c r="AQ56" s="18" t="str">
        <f t="shared" si="53"/>
        <v>C</v>
      </c>
      <c r="AR56" s="20" t="str">
        <f t="shared" si="54"/>
        <v>2</v>
      </c>
      <c r="AS56" s="18">
        <v>20</v>
      </c>
      <c r="AT56" s="18">
        <v>22</v>
      </c>
      <c r="AV56" s="18">
        <f t="shared" si="31"/>
        <v>42</v>
      </c>
      <c r="AW56" s="18" t="str">
        <f t="shared" si="20"/>
        <v>C</v>
      </c>
      <c r="AX56" s="20" t="str">
        <f t="shared" si="21"/>
        <v>2</v>
      </c>
      <c r="AY56" s="18">
        <v>30</v>
      </c>
      <c r="AZ56" s="18">
        <v>35</v>
      </c>
      <c r="BB56" s="18">
        <f t="shared" si="32"/>
        <v>65</v>
      </c>
      <c r="BC56" s="18" t="str">
        <f t="shared" si="22"/>
        <v>A-</v>
      </c>
      <c r="BD56" s="20" t="str">
        <f t="shared" si="23"/>
        <v>3.5</v>
      </c>
      <c r="BE56" s="19">
        <v>28</v>
      </c>
      <c r="BF56" s="23">
        <v>17</v>
      </c>
      <c r="BG56" s="23">
        <v>25</v>
      </c>
      <c r="BH56" s="18">
        <f t="shared" si="55"/>
        <v>70</v>
      </c>
      <c r="BI56" s="18" t="str">
        <f t="shared" si="56"/>
        <v>A</v>
      </c>
      <c r="BJ56" s="20" t="str">
        <f t="shared" si="57"/>
        <v>4</v>
      </c>
      <c r="BK56" s="18">
        <f t="shared" si="33"/>
        <v>25.5</v>
      </c>
      <c r="BL56" s="18">
        <f t="shared" si="34"/>
        <v>23.5</v>
      </c>
      <c r="BM56" s="19">
        <f t="shared" si="35"/>
        <v>563</v>
      </c>
      <c r="BN56" s="40">
        <f t="shared" si="36"/>
        <v>2.611111111111111</v>
      </c>
      <c r="BO56" s="35" t="str">
        <f t="shared" si="27"/>
        <v>C</v>
      </c>
      <c r="BP56" s="8">
        <v>54</v>
      </c>
    </row>
    <row r="57" spans="1:68" s="18" customFormat="1" ht="15.75">
      <c r="A57" s="17">
        <v>49</v>
      </c>
      <c r="B57" s="9" t="s">
        <v>75</v>
      </c>
      <c r="C57" s="8">
        <v>55</v>
      </c>
      <c r="D57" s="19">
        <v>42</v>
      </c>
      <c r="E57" s="18">
        <v>27</v>
      </c>
      <c r="F57" s="20">
        <f t="shared" si="37"/>
        <v>69</v>
      </c>
      <c r="G57" s="8">
        <v>30</v>
      </c>
      <c r="H57" s="8">
        <v>18</v>
      </c>
      <c r="I57" s="18">
        <f t="shared" si="38"/>
        <v>48</v>
      </c>
      <c r="J57" s="22">
        <f t="shared" si="39"/>
        <v>117</v>
      </c>
      <c r="K57" s="22" t="str">
        <f t="shared" si="40"/>
        <v>B</v>
      </c>
      <c r="L57" s="22" t="str">
        <f t="shared" si="41"/>
        <v>3</v>
      </c>
      <c r="M57" s="18">
        <v>33</v>
      </c>
      <c r="N57" s="18">
        <v>35</v>
      </c>
      <c r="O57" s="22">
        <f t="shared" si="42"/>
        <v>68</v>
      </c>
      <c r="P57" s="22" t="str">
        <f t="shared" si="43"/>
        <v>D</v>
      </c>
      <c r="Q57" s="22" t="str">
        <f t="shared" si="44"/>
        <v>1</v>
      </c>
      <c r="R57" s="18">
        <v>23</v>
      </c>
      <c r="S57" s="18">
        <v>18</v>
      </c>
      <c r="T57" s="21">
        <f t="shared" si="28"/>
        <v>41</v>
      </c>
      <c r="U57" s="22" t="str">
        <f t="shared" si="45"/>
        <v>C</v>
      </c>
      <c r="V57" s="22" t="str">
        <f t="shared" si="46"/>
        <v>2</v>
      </c>
      <c r="W57" s="18">
        <v>40</v>
      </c>
      <c r="X57" s="18">
        <v>34</v>
      </c>
      <c r="Y57" s="18">
        <f t="shared" si="47"/>
        <v>74</v>
      </c>
      <c r="Z57" s="18" t="str">
        <f t="shared" si="48"/>
        <v>A</v>
      </c>
      <c r="AA57" s="20" t="str">
        <f t="shared" si="49"/>
        <v>4</v>
      </c>
      <c r="AB57" s="18">
        <v>23</v>
      </c>
      <c r="AC57" s="18">
        <v>23</v>
      </c>
      <c r="AD57" s="18">
        <v>22</v>
      </c>
      <c r="AE57" s="18">
        <f t="shared" si="29"/>
        <v>68</v>
      </c>
      <c r="AF57" s="18" t="str">
        <f t="shared" si="13"/>
        <v>A-</v>
      </c>
      <c r="AG57" s="20" t="str">
        <f t="shared" si="14"/>
        <v>3.5</v>
      </c>
      <c r="AH57" s="19">
        <v>30</v>
      </c>
      <c r="AI57" s="18">
        <v>16</v>
      </c>
      <c r="AJ57" s="18">
        <f t="shared" si="50"/>
        <v>46</v>
      </c>
      <c r="AK57" s="18" t="str">
        <f t="shared" si="51"/>
        <v>C</v>
      </c>
      <c r="AL57" s="20" t="str">
        <f t="shared" si="52"/>
        <v>2</v>
      </c>
      <c r="AM57" s="23">
        <v>21</v>
      </c>
      <c r="AN57" s="23">
        <v>14</v>
      </c>
      <c r="AO57" s="23">
        <v>25</v>
      </c>
      <c r="AP57" s="18">
        <f t="shared" si="30"/>
        <v>60</v>
      </c>
      <c r="AQ57" s="18" t="str">
        <f t="shared" si="53"/>
        <v>A-</v>
      </c>
      <c r="AR57" s="20" t="str">
        <f t="shared" si="54"/>
        <v>3.5</v>
      </c>
      <c r="AS57" s="18">
        <v>13</v>
      </c>
      <c r="AT57" s="18">
        <v>9</v>
      </c>
      <c r="AU57" s="18">
        <v>20</v>
      </c>
      <c r="AV57" s="18">
        <f t="shared" si="31"/>
        <v>42</v>
      </c>
      <c r="AW57" s="18" t="str">
        <f t="shared" si="20"/>
        <v>C</v>
      </c>
      <c r="AX57" s="20" t="str">
        <f t="shared" si="21"/>
        <v>2</v>
      </c>
      <c r="AY57" s="18">
        <v>30</v>
      </c>
      <c r="AZ57" s="18">
        <v>21</v>
      </c>
      <c r="BA57" s="18">
        <v>25</v>
      </c>
      <c r="BB57" s="18">
        <f t="shared" si="32"/>
        <v>76</v>
      </c>
      <c r="BC57" s="18" t="str">
        <f t="shared" si="22"/>
        <v>A</v>
      </c>
      <c r="BD57" s="20" t="str">
        <f t="shared" si="23"/>
        <v>4</v>
      </c>
      <c r="BE57" s="19">
        <v>24</v>
      </c>
      <c r="BF57" s="23">
        <v>11</v>
      </c>
      <c r="BG57" s="23">
        <v>25</v>
      </c>
      <c r="BH57" s="18">
        <f t="shared" si="55"/>
        <v>60</v>
      </c>
      <c r="BI57" s="18" t="str">
        <f t="shared" si="56"/>
        <v>A-</v>
      </c>
      <c r="BJ57" s="20" t="str">
        <f t="shared" si="57"/>
        <v>3.5</v>
      </c>
      <c r="BK57" s="18">
        <f t="shared" si="33"/>
        <v>28.5</v>
      </c>
      <c r="BL57" s="18">
        <f t="shared" si="34"/>
        <v>26.5</v>
      </c>
      <c r="BM57" s="19">
        <f t="shared" si="35"/>
        <v>612</v>
      </c>
      <c r="BN57" s="40">
        <f t="shared" si="36"/>
        <v>2.9444444444444446</v>
      </c>
      <c r="BO57" s="35" t="str">
        <f t="shared" si="27"/>
        <v>C</v>
      </c>
      <c r="BP57" s="8">
        <v>55</v>
      </c>
    </row>
    <row r="58" spans="65:66" ht="14.25">
      <c r="BM58" s="42"/>
      <c r="BN58" s="41"/>
    </row>
    <row r="59" spans="65:66" ht="14.25">
      <c r="BM59" s="24"/>
      <c r="BN59" s="41"/>
    </row>
    <row r="60" spans="65:66" ht="14.25">
      <c r="BM60" s="24"/>
      <c r="BN60" s="41"/>
    </row>
    <row r="61" spans="65:66" ht="14.25">
      <c r="BM61" s="24"/>
      <c r="BN61" s="41"/>
    </row>
    <row r="62" spans="65:66" ht="14.25">
      <c r="BM62" s="24"/>
      <c r="BN62" s="41"/>
    </row>
    <row r="63" spans="65:66" ht="14.25">
      <c r="BM63" s="24"/>
      <c r="BN63" s="41"/>
    </row>
    <row r="64" spans="65:66" ht="14.25">
      <c r="BM64" s="24"/>
      <c r="BN64" s="41"/>
    </row>
    <row r="65" spans="65:66" ht="14.25">
      <c r="BM65" s="24"/>
      <c r="BN65" s="41"/>
    </row>
    <row r="66" spans="65:66" ht="14.25">
      <c r="BM66" s="24"/>
      <c r="BN66" s="41"/>
    </row>
    <row r="67" spans="65:66" ht="14.25">
      <c r="BM67" s="24"/>
      <c r="BN67" s="41"/>
    </row>
    <row r="68" spans="65:66" ht="14.25">
      <c r="BM68" s="24"/>
      <c r="BN68" s="41"/>
    </row>
    <row r="69" spans="65:66" ht="14.25">
      <c r="BM69" s="24"/>
      <c r="BN69" s="41"/>
    </row>
    <row r="70" spans="65:66" ht="14.25">
      <c r="BM70" s="24"/>
      <c r="BN70" s="41"/>
    </row>
    <row r="71" spans="65:66" ht="14.25">
      <c r="BM71" s="24"/>
      <c r="BN71" s="41"/>
    </row>
    <row r="72" spans="65:66" ht="14.25">
      <c r="BM72" s="24"/>
      <c r="BN72" s="41"/>
    </row>
    <row r="73" spans="65:66" ht="14.25">
      <c r="BM73" s="24"/>
      <c r="BN73" s="41"/>
    </row>
    <row r="74" spans="65:66" ht="14.25">
      <c r="BM74" s="24"/>
      <c r="BN74" s="41"/>
    </row>
    <row r="75" spans="65:66" ht="14.25">
      <c r="BM75" s="24"/>
      <c r="BN75" s="41"/>
    </row>
    <row r="76" spans="65:66" ht="14.25">
      <c r="BM76" s="24"/>
      <c r="BN76" s="41"/>
    </row>
    <row r="77" spans="65:66" ht="14.25">
      <c r="BM77" s="24"/>
      <c r="BN77" s="41"/>
    </row>
    <row r="78" spans="65:66" ht="14.25">
      <c r="BM78" s="24"/>
      <c r="BN78" s="41"/>
    </row>
    <row r="79" spans="65:66" ht="14.25">
      <c r="BM79" s="24"/>
      <c r="BN79" s="41"/>
    </row>
    <row r="80" spans="65:66" ht="14.25">
      <c r="BM80" s="24"/>
      <c r="BN80" s="41"/>
    </row>
    <row r="81" spans="65:66" ht="14.25">
      <c r="BM81" s="24"/>
      <c r="BN81" s="41"/>
    </row>
    <row r="82" spans="65:66" ht="14.25">
      <c r="BM82" s="24"/>
      <c r="BN82" s="41"/>
    </row>
    <row r="83" spans="65:66" ht="14.25">
      <c r="BM83" s="24"/>
      <c r="BN83" s="41"/>
    </row>
    <row r="84" spans="65:66" ht="14.25">
      <c r="BM84" s="24"/>
      <c r="BN84" s="41"/>
    </row>
    <row r="85" spans="65:66" ht="14.25">
      <c r="BM85" s="24"/>
      <c r="BN85" s="41"/>
    </row>
    <row r="86" spans="65:66" ht="14.25">
      <c r="BM86" s="24"/>
      <c r="BN86" s="41"/>
    </row>
    <row r="87" spans="65:66" ht="14.25">
      <c r="BM87" s="24"/>
      <c r="BN87" s="41"/>
    </row>
    <row r="88" spans="65:66" ht="14.25">
      <c r="BM88" s="24"/>
      <c r="BN88" s="41"/>
    </row>
    <row r="89" spans="65:66" ht="14.25">
      <c r="BM89" s="24"/>
      <c r="BN89" s="41"/>
    </row>
    <row r="90" spans="65:66" ht="14.25">
      <c r="BM90" s="24"/>
      <c r="BN90" s="41"/>
    </row>
    <row r="91" spans="65:66" ht="14.25">
      <c r="BM91" s="24"/>
      <c r="BN91" s="41"/>
    </row>
    <row r="92" spans="65:66" ht="14.25">
      <c r="BM92" s="24"/>
      <c r="BN92" s="41"/>
    </row>
    <row r="93" spans="65:66" ht="14.25">
      <c r="BM93" s="24"/>
      <c r="BN93" s="41"/>
    </row>
    <row r="94" spans="65:66" ht="14.25">
      <c r="BM94" s="24"/>
      <c r="BN94" s="41"/>
    </row>
    <row r="95" spans="65:66" ht="14.25">
      <c r="BM95" s="24"/>
      <c r="BN95" s="41"/>
    </row>
    <row r="96" spans="65:66" ht="14.25">
      <c r="BM96" s="24"/>
      <c r="BN96" s="41"/>
    </row>
    <row r="97" spans="65:66" ht="14.25">
      <c r="BM97" s="24"/>
      <c r="BN97" s="41"/>
    </row>
    <row r="98" spans="65:66" ht="14.25">
      <c r="BM98" s="24"/>
      <c r="BN98" s="41"/>
    </row>
    <row r="99" spans="65:66" ht="14.25">
      <c r="BM99" s="24"/>
      <c r="BN99" s="41"/>
    </row>
    <row r="100" spans="65:66" ht="14.25">
      <c r="BM100" s="24"/>
      <c r="BN100" s="41"/>
    </row>
    <row r="101" spans="65:66" ht="14.25">
      <c r="BM101" s="24"/>
      <c r="BN101" s="41"/>
    </row>
    <row r="102" spans="65:66" ht="14.25">
      <c r="BM102" s="24"/>
      <c r="BN102" s="41"/>
    </row>
    <row r="103" spans="65:66" ht="14.25">
      <c r="BM103" s="24"/>
      <c r="BN103" s="41"/>
    </row>
    <row r="104" spans="65:66" ht="14.25">
      <c r="BM104" s="24"/>
      <c r="BN104" s="41"/>
    </row>
    <row r="105" spans="65:66" ht="14.25">
      <c r="BM105" s="24"/>
      <c r="BN105" s="41"/>
    </row>
    <row r="106" spans="65:66" ht="14.25">
      <c r="BM106" s="24"/>
      <c r="BN106" s="41"/>
    </row>
    <row r="107" spans="65:66" ht="14.25">
      <c r="BM107" s="24"/>
      <c r="BN107" s="41"/>
    </row>
    <row r="108" spans="65:66" ht="14.25">
      <c r="BM108" s="24"/>
      <c r="BN108" s="41"/>
    </row>
    <row r="109" spans="65:66" ht="14.25">
      <c r="BM109" s="24"/>
      <c r="BN109" s="41"/>
    </row>
    <row r="110" spans="65:66" ht="14.25">
      <c r="BM110" s="24"/>
      <c r="BN110" s="41"/>
    </row>
    <row r="111" spans="65:66" ht="14.25">
      <c r="BM111" s="24"/>
      <c r="BN111" s="41"/>
    </row>
    <row r="112" spans="65:66" ht="14.25">
      <c r="BM112" s="24"/>
      <c r="BN112" s="41"/>
    </row>
    <row r="113" spans="65:66" ht="14.25">
      <c r="BM113" s="24"/>
      <c r="BN113" s="41"/>
    </row>
    <row r="114" spans="65:66" ht="14.25">
      <c r="BM114" s="24"/>
      <c r="BN114" s="41"/>
    </row>
    <row r="115" spans="65:66" ht="14.25">
      <c r="BM115" s="24"/>
      <c r="BN115" s="41"/>
    </row>
    <row r="116" spans="65:66" ht="14.25">
      <c r="BM116" s="24"/>
      <c r="BN116" s="41"/>
    </row>
    <row r="117" spans="65:66" ht="14.25">
      <c r="BM117" s="24"/>
      <c r="BN117" s="41"/>
    </row>
    <row r="118" spans="65:66" ht="14.25">
      <c r="BM118" s="24"/>
      <c r="BN118" s="41"/>
    </row>
    <row r="119" spans="65:66" ht="14.25">
      <c r="BM119" s="24"/>
      <c r="BN119" s="41"/>
    </row>
    <row r="120" spans="65:66" ht="14.25">
      <c r="BM120" s="24"/>
      <c r="BN120" s="41"/>
    </row>
    <row r="121" spans="65:66" ht="14.25">
      <c r="BM121" s="24"/>
      <c r="BN121" s="41"/>
    </row>
    <row r="122" spans="65:66" ht="14.25">
      <c r="BM122" s="24"/>
      <c r="BN122" s="41"/>
    </row>
    <row r="123" spans="65:66" ht="14.25">
      <c r="BM123" s="24"/>
      <c r="BN123" s="41"/>
    </row>
    <row r="124" spans="65:66" ht="14.25">
      <c r="BM124" s="24"/>
      <c r="BN124" s="41"/>
    </row>
    <row r="125" spans="65:66" ht="14.25">
      <c r="BM125" s="24"/>
      <c r="BN125" s="41"/>
    </row>
    <row r="126" spans="65:66" ht="14.25">
      <c r="BM126" s="24"/>
      <c r="BN126" s="41"/>
    </row>
    <row r="127" spans="65:66" ht="14.25">
      <c r="BM127" s="24"/>
      <c r="BN127" s="41"/>
    </row>
    <row r="128" spans="65:66" ht="14.25">
      <c r="BM128" s="24"/>
      <c r="BN128" s="41"/>
    </row>
    <row r="129" spans="65:66" ht="14.25">
      <c r="BM129" s="24"/>
      <c r="BN129" s="41"/>
    </row>
    <row r="130" spans="65:66" ht="14.25">
      <c r="BM130" s="24"/>
      <c r="BN130" s="41"/>
    </row>
    <row r="131" spans="65:66" ht="14.25">
      <c r="BM131" s="24"/>
      <c r="BN131" s="41"/>
    </row>
    <row r="132" spans="65:66" ht="14.25">
      <c r="BM132" s="24"/>
      <c r="BN132" s="41"/>
    </row>
    <row r="133" spans="65:66" ht="14.25">
      <c r="BM133" s="24"/>
      <c r="BN133" s="41"/>
    </row>
    <row r="134" spans="65:66" ht="14.25">
      <c r="BM134" s="24"/>
      <c r="BN134" s="41"/>
    </row>
    <row r="135" spans="65:66" ht="14.25">
      <c r="BM135" s="24"/>
      <c r="BN135" s="41"/>
    </row>
    <row r="136" spans="65:66" ht="14.25">
      <c r="BM136" s="24"/>
      <c r="BN136" s="41"/>
    </row>
    <row r="137" spans="65:66" ht="14.25">
      <c r="BM137" s="24"/>
      <c r="BN137" s="41"/>
    </row>
    <row r="138" spans="65:66" ht="14.25">
      <c r="BM138" s="24"/>
      <c r="BN138" s="41"/>
    </row>
    <row r="139" spans="65:66" ht="14.25">
      <c r="BM139" s="24"/>
      <c r="BN139" s="41"/>
    </row>
    <row r="140" spans="65:66" ht="14.25">
      <c r="BM140" s="24"/>
      <c r="BN140" s="41"/>
    </row>
    <row r="141" spans="65:66" ht="14.25">
      <c r="BM141" s="24"/>
      <c r="BN141" s="41"/>
    </row>
    <row r="142" spans="65:66" ht="14.25">
      <c r="BM142" s="24"/>
      <c r="BN142" s="41"/>
    </row>
    <row r="143" spans="65:66" ht="14.25">
      <c r="BM143" s="24"/>
      <c r="BN143" s="41"/>
    </row>
    <row r="144" spans="65:66" ht="14.25">
      <c r="BM144" s="24"/>
      <c r="BN144" s="41"/>
    </row>
    <row r="145" spans="65:66" ht="14.25">
      <c r="BM145" s="24"/>
      <c r="BN145" s="41"/>
    </row>
    <row r="146" spans="65:66" ht="14.25">
      <c r="BM146" s="24"/>
      <c r="BN146" s="41"/>
    </row>
    <row r="147" spans="65:66" ht="14.25">
      <c r="BM147" s="24"/>
      <c r="BN147" s="41"/>
    </row>
    <row r="148" spans="65:66" ht="14.25">
      <c r="BM148" s="24"/>
      <c r="BN148" s="41"/>
    </row>
    <row r="149" spans="65:66" ht="14.25">
      <c r="BM149" s="24"/>
      <c r="BN149" s="41"/>
    </row>
    <row r="150" spans="65:66" ht="14.25">
      <c r="BM150" s="24"/>
      <c r="BN150" s="41"/>
    </row>
    <row r="151" spans="65:66" ht="14.25">
      <c r="BM151" s="24"/>
      <c r="BN151" s="41"/>
    </row>
    <row r="152" spans="65:66" ht="14.25">
      <c r="BM152" s="24"/>
      <c r="BN152" s="41"/>
    </row>
    <row r="153" spans="65:66" ht="14.25">
      <c r="BM153" s="24"/>
      <c r="BN153" s="41"/>
    </row>
    <row r="154" spans="65:66" ht="14.25">
      <c r="BM154" s="24"/>
      <c r="BN154" s="41"/>
    </row>
    <row r="155" spans="65:66" ht="14.25">
      <c r="BM155" s="24"/>
      <c r="BN155" s="41"/>
    </row>
    <row r="156" spans="65:66" ht="14.25">
      <c r="BM156" s="24"/>
      <c r="BN156" s="41"/>
    </row>
    <row r="157" spans="65:66" ht="14.25">
      <c r="BM157" s="24"/>
      <c r="BN157" s="41"/>
    </row>
    <row r="158" spans="65:66" ht="14.25">
      <c r="BM158" s="24"/>
      <c r="BN158" s="41"/>
    </row>
    <row r="159" spans="65:66" ht="14.25">
      <c r="BM159" s="24"/>
      <c r="BN159" s="41"/>
    </row>
    <row r="160" spans="65:66" ht="14.25">
      <c r="BM160" s="24"/>
      <c r="BN160" s="41"/>
    </row>
    <row r="161" spans="65:66" ht="14.25">
      <c r="BM161" s="24"/>
      <c r="BN161" s="41"/>
    </row>
    <row r="162" spans="65:66" ht="14.25">
      <c r="BM162" s="24"/>
      <c r="BN162" s="41"/>
    </row>
    <row r="163" spans="65:66" ht="14.25">
      <c r="BM163" s="24"/>
      <c r="BN163" s="41"/>
    </row>
    <row r="164" spans="65:66" ht="14.25">
      <c r="BM164" s="24"/>
      <c r="BN164" s="41"/>
    </row>
    <row r="165" spans="65:66" ht="14.25">
      <c r="BM165" s="24"/>
      <c r="BN165" s="41"/>
    </row>
    <row r="166" spans="65:66" ht="14.25">
      <c r="BM166" s="24"/>
      <c r="BN166" s="41"/>
    </row>
    <row r="167" spans="65:66" ht="14.25">
      <c r="BM167" s="24"/>
      <c r="BN167" s="41"/>
    </row>
    <row r="168" spans="65:66" ht="14.25">
      <c r="BM168" s="24"/>
      <c r="BN168" s="41"/>
    </row>
    <row r="169" spans="65:66" ht="14.25">
      <c r="BM169" s="24"/>
      <c r="BN169" s="41"/>
    </row>
    <row r="170" spans="65:66" ht="14.25">
      <c r="BM170" s="24"/>
      <c r="BN170" s="41"/>
    </row>
    <row r="171" spans="65:66" ht="14.25">
      <c r="BM171" s="24"/>
      <c r="BN171" s="41"/>
    </row>
    <row r="172" spans="65:66" ht="14.25">
      <c r="BM172" s="24"/>
      <c r="BN172" s="41"/>
    </row>
    <row r="173" spans="65:66" ht="14.25">
      <c r="BM173" s="24"/>
      <c r="BN173" s="41"/>
    </row>
    <row r="174" spans="65:66" ht="14.25">
      <c r="BM174" s="24"/>
      <c r="BN174" s="41"/>
    </row>
    <row r="175" spans="65:66" ht="14.25">
      <c r="BM175" s="24"/>
      <c r="BN175" s="41"/>
    </row>
    <row r="176" spans="65:66" ht="14.25">
      <c r="BM176" s="24"/>
      <c r="BN176" s="41"/>
    </row>
    <row r="177" spans="65:66" ht="14.25">
      <c r="BM177" s="24"/>
      <c r="BN177" s="41"/>
    </row>
    <row r="178" spans="65:66" ht="14.25">
      <c r="BM178" s="24"/>
      <c r="BN178" s="41"/>
    </row>
    <row r="179" spans="65:66" ht="14.25">
      <c r="BM179" s="24"/>
      <c r="BN179" s="41"/>
    </row>
    <row r="180" spans="65:66" ht="14.25">
      <c r="BM180" s="24"/>
      <c r="BN180" s="41"/>
    </row>
    <row r="181" spans="65:66" ht="14.25">
      <c r="BM181" s="24"/>
      <c r="BN181" s="41"/>
    </row>
    <row r="182" spans="65:66" ht="14.25">
      <c r="BM182" s="24"/>
      <c r="BN182" s="41"/>
    </row>
    <row r="183" spans="65:66" ht="14.25">
      <c r="BM183" s="24"/>
      <c r="BN183" s="41"/>
    </row>
    <row r="184" spans="65:66" ht="14.25">
      <c r="BM184" s="24"/>
      <c r="BN184" s="41"/>
    </row>
    <row r="185" spans="65:66" ht="14.25">
      <c r="BM185" s="24"/>
      <c r="BN185" s="41"/>
    </row>
    <row r="186" spans="65:66" ht="14.25">
      <c r="BM186" s="24"/>
      <c r="BN186" s="41"/>
    </row>
    <row r="187" spans="65:66" ht="14.25">
      <c r="BM187" s="24"/>
      <c r="BN187" s="41"/>
    </row>
    <row r="188" spans="65:66" ht="14.25">
      <c r="BM188" s="24"/>
      <c r="BN188" s="41"/>
    </row>
    <row r="189" spans="65:66" ht="14.25">
      <c r="BM189" s="24"/>
      <c r="BN189" s="41"/>
    </row>
    <row r="190" spans="65:66" ht="14.25">
      <c r="BM190" s="24"/>
      <c r="BN190" s="41"/>
    </row>
    <row r="191" spans="65:66" ht="14.25">
      <c r="BM191" s="24"/>
      <c r="BN191" s="41"/>
    </row>
    <row r="192" spans="65:66" ht="14.25">
      <c r="BM192" s="24"/>
      <c r="BN192" s="41"/>
    </row>
    <row r="193" spans="65:66" ht="14.25">
      <c r="BM193" s="24"/>
      <c r="BN193" s="41"/>
    </row>
    <row r="194" spans="65:66" ht="14.25">
      <c r="BM194" s="24"/>
      <c r="BN194" s="41"/>
    </row>
    <row r="195" spans="65:66" ht="14.25">
      <c r="BM195" s="24"/>
      <c r="BN195" s="41"/>
    </row>
    <row r="196" spans="65:66" ht="14.25">
      <c r="BM196" s="24"/>
      <c r="BN196" s="41"/>
    </row>
  </sheetData>
  <sheetProtection/>
  <mergeCells count="28">
    <mergeCell ref="AS38:AX39"/>
    <mergeCell ref="AY38:BD39"/>
    <mergeCell ref="BE38:BJ39"/>
    <mergeCell ref="D39:F39"/>
    <mergeCell ref="G39:L39"/>
    <mergeCell ref="O39:Q39"/>
    <mergeCell ref="W38:AA39"/>
    <mergeCell ref="AB38:AG38"/>
    <mergeCell ref="AH38:AL39"/>
    <mergeCell ref="AM38:AR39"/>
    <mergeCell ref="C38:C39"/>
    <mergeCell ref="D38:L38"/>
    <mergeCell ref="M38:Q38"/>
    <mergeCell ref="T38:V39"/>
    <mergeCell ref="AY3:BD4"/>
    <mergeCell ref="BE3:BJ4"/>
    <mergeCell ref="D4:F4"/>
    <mergeCell ref="G4:L4"/>
    <mergeCell ref="O4:Q4"/>
    <mergeCell ref="D3:L3"/>
    <mergeCell ref="M3:Q3"/>
    <mergeCell ref="T3:V4"/>
    <mergeCell ref="W3:AA4"/>
    <mergeCell ref="AB3:AG3"/>
    <mergeCell ref="C3:C4"/>
    <mergeCell ref="AH3:AL4"/>
    <mergeCell ref="AM3:AR4"/>
    <mergeCell ref="AS3:AX4"/>
  </mergeCells>
  <conditionalFormatting sqref="D6:F37 I6:BI37 I41:BI57 D41:F57">
    <cfRule type="cellIs" priority="2" dxfId="0" operator="equal" stopIfTrue="1">
      <formula>"F"</formula>
    </cfRule>
  </conditionalFormatting>
  <conditionalFormatting sqref="G6:H37 G41:H57">
    <cfRule type="cellIs" priority="1" dxfId="0" operator="equal" stopIfTrue="1">
      <formula>"F"</formula>
    </cfRule>
  </conditionalFormatting>
  <printOptions/>
  <pageMargins left="0.25" right="0" top="0.25" bottom="0" header="0.25" footer="0.25"/>
  <pageSetup horizontalDpi="180" verticalDpi="18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149"/>
  <sheetViews>
    <sheetView tabSelected="1" workbookViewId="0" topLeftCell="A57">
      <selection activeCell="U142" sqref="U142"/>
    </sheetView>
  </sheetViews>
  <sheetFormatPr defaultColWidth="9.140625" defaultRowHeight="12.75"/>
  <cols>
    <col min="1" max="1" width="4.57421875" style="0" customWidth="1"/>
    <col min="2" max="2" width="16.57421875" style="0" customWidth="1"/>
    <col min="3" max="3" width="5.8515625" style="50" customWidth="1"/>
    <col min="4" max="4" width="0.13671875" style="0" customWidth="1"/>
    <col min="5" max="10" width="9.140625" style="0" hidden="1" customWidth="1"/>
    <col min="11" max="11" width="8.7109375" style="50" customWidth="1"/>
    <col min="12" max="15" width="9.140625" style="0" hidden="1" customWidth="1"/>
    <col min="16" max="16" width="8.00390625" style="50" customWidth="1"/>
    <col min="17" max="20" width="9.140625" style="0" hidden="1" customWidth="1"/>
    <col min="21" max="21" width="7.28125" style="50" customWidth="1"/>
    <col min="22" max="22" width="0.13671875" style="0" hidden="1" customWidth="1"/>
    <col min="23" max="25" width="9.140625" style="0" hidden="1" customWidth="1"/>
    <col min="26" max="26" width="7.28125" style="50" customWidth="1"/>
    <col min="27" max="31" width="9.140625" style="0" hidden="1" customWidth="1"/>
    <col min="32" max="32" width="8.00390625" style="50" customWidth="1"/>
    <col min="33" max="33" width="0.13671875" style="0" customWidth="1"/>
    <col min="34" max="36" width="9.140625" style="0" hidden="1" customWidth="1"/>
    <col min="37" max="37" width="8.421875" style="50" customWidth="1"/>
    <col min="38" max="42" width="9.140625" style="0" hidden="1" customWidth="1"/>
    <col min="43" max="43" width="9.140625" style="50" customWidth="1"/>
    <col min="44" max="48" width="9.140625" style="0" hidden="1" customWidth="1"/>
    <col min="49" max="49" width="8.421875" style="50" customWidth="1"/>
    <col min="50" max="54" width="9.140625" style="0" hidden="1" customWidth="1"/>
    <col min="55" max="55" width="8.00390625" style="50" customWidth="1"/>
    <col min="56" max="60" width="9.140625" style="0" hidden="1" customWidth="1"/>
    <col min="61" max="61" width="5.140625" style="0" customWidth="1"/>
    <col min="62" max="62" width="0.13671875" style="0" hidden="1" customWidth="1"/>
    <col min="63" max="63" width="6.57421875" style="0" hidden="1" customWidth="1"/>
    <col min="64" max="64" width="0.13671875" style="0" customWidth="1"/>
    <col min="65" max="65" width="7.421875" style="0" hidden="1" customWidth="1"/>
    <col min="66" max="66" width="6.57421875" style="0" customWidth="1"/>
    <col min="67" max="67" width="7.421875" style="0" customWidth="1"/>
    <col min="68" max="68" width="5.7109375" style="0" customWidth="1"/>
    <col min="69" max="69" width="5.8515625" style="0" customWidth="1"/>
  </cols>
  <sheetData>
    <row r="1" spans="1:69" ht="20.25">
      <c r="A1" s="12"/>
      <c r="B1" s="12"/>
      <c r="C1" s="47" t="s">
        <v>15</v>
      </c>
      <c r="D1" s="13"/>
      <c r="E1" s="13"/>
      <c r="F1" s="13"/>
      <c r="G1" s="13"/>
      <c r="H1" s="13"/>
      <c r="I1" s="13"/>
      <c r="J1" s="13"/>
      <c r="K1" s="51"/>
      <c r="L1" s="13"/>
      <c r="M1" s="13"/>
      <c r="N1" s="13"/>
      <c r="O1" s="13"/>
      <c r="P1" s="51"/>
      <c r="Q1" s="13"/>
      <c r="R1" s="13"/>
      <c r="S1" s="13"/>
      <c r="T1" s="13"/>
      <c r="U1" s="51"/>
      <c r="V1" s="13"/>
      <c r="W1" s="13"/>
      <c r="X1" s="13"/>
      <c r="Y1" s="13"/>
      <c r="Z1" s="51"/>
      <c r="AA1" s="13"/>
      <c r="AB1" s="13"/>
      <c r="AC1" s="13"/>
      <c r="AD1" s="13"/>
      <c r="AE1" s="13"/>
      <c r="AF1" s="51"/>
      <c r="AG1" s="13"/>
      <c r="AH1" s="13"/>
      <c r="AI1" s="13"/>
      <c r="AJ1" s="13"/>
      <c r="AK1" s="51"/>
      <c r="AL1" s="13"/>
      <c r="AM1" s="13"/>
      <c r="AN1" s="13"/>
      <c r="AO1" s="13"/>
      <c r="AP1" s="13"/>
      <c r="AQ1" s="51"/>
      <c r="AR1" s="13"/>
      <c r="AS1" s="13"/>
      <c r="AT1" s="13"/>
      <c r="AU1" s="13"/>
      <c r="AV1" s="13"/>
      <c r="AW1" s="51"/>
      <c r="AX1" s="13"/>
      <c r="AY1" s="13"/>
      <c r="AZ1" s="13"/>
      <c r="BA1" s="13"/>
      <c r="BB1" s="13"/>
      <c r="BC1" s="51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38"/>
      <c r="BO1" s="31"/>
      <c r="BP1" s="13"/>
      <c r="BQ1" s="13"/>
    </row>
    <row r="2" spans="1:69" ht="15">
      <c r="A2" s="13"/>
      <c r="B2" s="13"/>
      <c r="C2" s="48" t="s">
        <v>76</v>
      </c>
      <c r="D2" s="6"/>
      <c r="E2" s="13"/>
      <c r="F2" s="13"/>
      <c r="G2" s="13"/>
      <c r="H2" s="13"/>
      <c r="I2" s="13"/>
      <c r="J2" s="13"/>
      <c r="K2" s="51"/>
      <c r="L2" s="13"/>
      <c r="M2" s="13"/>
      <c r="N2" s="13"/>
      <c r="O2" s="13"/>
      <c r="P2" s="51"/>
      <c r="Q2" s="13"/>
      <c r="R2" s="13"/>
      <c r="S2" s="13"/>
      <c r="T2" s="13"/>
      <c r="U2" s="51"/>
      <c r="V2" s="13"/>
      <c r="W2" s="13"/>
      <c r="X2" s="13"/>
      <c r="Y2" s="13"/>
      <c r="Z2" s="51"/>
      <c r="AA2" s="13"/>
      <c r="AB2" s="13"/>
      <c r="AC2" s="13"/>
      <c r="AD2" s="13"/>
      <c r="AE2" s="13"/>
      <c r="AF2" s="51"/>
      <c r="AG2" s="13"/>
      <c r="AH2" s="13"/>
      <c r="AI2" s="13"/>
      <c r="AJ2" s="13"/>
      <c r="AK2" s="51"/>
      <c r="AL2" s="13"/>
      <c r="AM2" s="13"/>
      <c r="AN2" s="13"/>
      <c r="AO2" s="13"/>
      <c r="AP2" s="13"/>
      <c r="AQ2" s="51"/>
      <c r="AR2" s="13"/>
      <c r="AS2" s="13"/>
      <c r="AT2" s="13"/>
      <c r="AU2" s="13"/>
      <c r="AV2" s="13"/>
      <c r="AW2" s="51"/>
      <c r="AX2" s="13"/>
      <c r="AY2" s="13"/>
      <c r="AZ2" s="13"/>
      <c r="BA2" s="13"/>
      <c r="BB2" s="13"/>
      <c r="BC2" s="51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38"/>
      <c r="BO2" s="31"/>
      <c r="BP2" s="13"/>
      <c r="BQ2" s="13"/>
    </row>
    <row r="3" spans="1:69" ht="17.25">
      <c r="A3" s="14"/>
      <c r="B3" s="14"/>
      <c r="C3" s="102" t="s">
        <v>80</v>
      </c>
      <c r="D3" s="104" t="s">
        <v>21</v>
      </c>
      <c r="E3" s="104"/>
      <c r="F3" s="104"/>
      <c r="G3" s="104"/>
      <c r="H3" s="104"/>
      <c r="I3" s="104"/>
      <c r="J3" s="104"/>
      <c r="K3" s="104"/>
      <c r="L3" s="104"/>
      <c r="M3" s="104" t="s">
        <v>22</v>
      </c>
      <c r="N3" s="104"/>
      <c r="O3" s="104"/>
      <c r="P3" s="104"/>
      <c r="Q3" s="104"/>
      <c r="R3" s="27"/>
      <c r="S3" s="27"/>
      <c r="T3" s="105" t="s">
        <v>23</v>
      </c>
      <c r="U3" s="105"/>
      <c r="V3" s="105"/>
      <c r="W3" s="105" t="s">
        <v>24</v>
      </c>
      <c r="X3" s="105"/>
      <c r="Y3" s="105"/>
      <c r="Z3" s="105"/>
      <c r="AA3" s="105"/>
      <c r="AB3" s="108" t="s">
        <v>79</v>
      </c>
      <c r="AC3" s="109"/>
      <c r="AD3" s="109"/>
      <c r="AE3" s="109"/>
      <c r="AF3" s="109"/>
      <c r="AG3" s="110"/>
      <c r="AH3" s="89" t="s">
        <v>25</v>
      </c>
      <c r="AI3" s="111"/>
      <c r="AJ3" s="111"/>
      <c r="AK3" s="111"/>
      <c r="AL3" s="112"/>
      <c r="AM3" s="89" t="s">
        <v>77</v>
      </c>
      <c r="AN3" s="90"/>
      <c r="AO3" s="95"/>
      <c r="AP3" s="95"/>
      <c r="AQ3" s="95"/>
      <c r="AR3" s="96"/>
      <c r="AS3" s="89" t="s">
        <v>26</v>
      </c>
      <c r="AT3" s="90"/>
      <c r="AU3" s="90"/>
      <c r="AV3" s="90"/>
      <c r="AW3" s="90"/>
      <c r="AX3" s="91"/>
      <c r="AY3" s="89" t="s">
        <v>78</v>
      </c>
      <c r="AZ3" s="90"/>
      <c r="BA3" s="90"/>
      <c r="BB3" s="90"/>
      <c r="BC3" s="90"/>
      <c r="BD3" s="91"/>
      <c r="BE3" s="89" t="s">
        <v>27</v>
      </c>
      <c r="BF3" s="95"/>
      <c r="BG3" s="95"/>
      <c r="BH3" s="95"/>
      <c r="BI3" s="95"/>
      <c r="BJ3" s="96"/>
      <c r="BK3" s="15"/>
      <c r="BL3" s="15"/>
      <c r="BM3" s="37"/>
      <c r="BN3" s="36"/>
      <c r="BO3" s="32"/>
      <c r="BP3" s="13"/>
      <c r="BQ3" s="13"/>
    </row>
    <row r="4" spans="1:69" ht="19.5">
      <c r="A4" s="100" t="s">
        <v>137</v>
      </c>
      <c r="B4" s="2"/>
      <c r="C4" s="103"/>
      <c r="D4" s="76" t="s">
        <v>14</v>
      </c>
      <c r="E4" s="76"/>
      <c r="F4" s="76"/>
      <c r="G4" s="77" t="s">
        <v>7</v>
      </c>
      <c r="H4" s="78"/>
      <c r="I4" s="79"/>
      <c r="J4" s="79"/>
      <c r="K4" s="79"/>
      <c r="L4" s="80"/>
      <c r="M4" s="3" t="s">
        <v>10</v>
      </c>
      <c r="N4" s="3" t="s">
        <v>11</v>
      </c>
      <c r="O4" s="76"/>
      <c r="P4" s="76"/>
      <c r="Q4" s="76"/>
      <c r="R4" s="25"/>
      <c r="S4" s="25"/>
      <c r="T4" s="106"/>
      <c r="U4" s="106"/>
      <c r="V4" s="106"/>
      <c r="W4" s="107"/>
      <c r="X4" s="107"/>
      <c r="Y4" s="107"/>
      <c r="Z4" s="107"/>
      <c r="AA4" s="107"/>
      <c r="AB4" s="28"/>
      <c r="AC4" s="29"/>
      <c r="AD4" s="29"/>
      <c r="AE4" s="29"/>
      <c r="AF4" s="54"/>
      <c r="AG4" s="30"/>
      <c r="AH4" s="113"/>
      <c r="AI4" s="114"/>
      <c r="AJ4" s="114"/>
      <c r="AK4" s="114"/>
      <c r="AL4" s="115"/>
      <c r="AM4" s="97"/>
      <c r="AN4" s="98"/>
      <c r="AO4" s="98"/>
      <c r="AP4" s="98"/>
      <c r="AQ4" s="98"/>
      <c r="AR4" s="99"/>
      <c r="AS4" s="92"/>
      <c r="AT4" s="93"/>
      <c r="AU4" s="93"/>
      <c r="AV4" s="93"/>
      <c r="AW4" s="93"/>
      <c r="AX4" s="94"/>
      <c r="AY4" s="92"/>
      <c r="AZ4" s="93"/>
      <c r="BA4" s="93"/>
      <c r="BB4" s="93"/>
      <c r="BC4" s="93"/>
      <c r="BD4" s="94"/>
      <c r="BE4" s="97"/>
      <c r="BF4" s="98"/>
      <c r="BG4" s="98"/>
      <c r="BH4" s="98"/>
      <c r="BI4" s="98"/>
      <c r="BJ4" s="99"/>
      <c r="BK4" s="16"/>
      <c r="BL4" s="16"/>
      <c r="BM4" s="38" t="s">
        <v>12</v>
      </c>
      <c r="BN4" s="2" t="s">
        <v>5</v>
      </c>
      <c r="BO4" s="33" t="s">
        <v>6</v>
      </c>
      <c r="BP4" s="1"/>
      <c r="BQ4" s="87" t="s">
        <v>136</v>
      </c>
    </row>
    <row r="5" spans="1:69" ht="15">
      <c r="A5" s="101"/>
      <c r="B5" s="5" t="s">
        <v>1</v>
      </c>
      <c r="C5" s="26" t="s">
        <v>13</v>
      </c>
      <c r="D5" s="5" t="s">
        <v>17</v>
      </c>
      <c r="E5" s="5" t="s">
        <v>3</v>
      </c>
      <c r="F5" s="5" t="s">
        <v>4</v>
      </c>
      <c r="G5" s="5" t="s">
        <v>17</v>
      </c>
      <c r="H5" s="5" t="s">
        <v>3</v>
      </c>
      <c r="I5" s="5" t="s">
        <v>4</v>
      </c>
      <c r="J5" s="5" t="s">
        <v>8</v>
      </c>
      <c r="K5" s="26" t="s">
        <v>5</v>
      </c>
      <c r="L5" s="5" t="s">
        <v>6</v>
      </c>
      <c r="M5" s="5" t="s">
        <v>4</v>
      </c>
      <c r="N5" s="5" t="s">
        <v>4</v>
      </c>
      <c r="O5" s="5" t="s">
        <v>8</v>
      </c>
      <c r="P5" s="26" t="s">
        <v>5</v>
      </c>
      <c r="Q5" s="5" t="s">
        <v>6</v>
      </c>
      <c r="R5" s="5" t="s">
        <v>17</v>
      </c>
      <c r="S5" s="5" t="s">
        <v>3</v>
      </c>
      <c r="T5" s="5" t="s">
        <v>4</v>
      </c>
      <c r="U5" s="26" t="s">
        <v>5</v>
      </c>
      <c r="V5" s="5" t="s">
        <v>6</v>
      </c>
      <c r="W5" s="5" t="s">
        <v>17</v>
      </c>
      <c r="X5" s="5" t="s">
        <v>3</v>
      </c>
      <c r="Y5" s="5" t="s">
        <v>4</v>
      </c>
      <c r="Z5" s="26" t="s">
        <v>5</v>
      </c>
      <c r="AA5" s="5" t="s">
        <v>6</v>
      </c>
      <c r="AB5" s="26" t="s">
        <v>17</v>
      </c>
      <c r="AC5" s="26" t="s">
        <v>3</v>
      </c>
      <c r="AD5" s="26" t="s">
        <v>20</v>
      </c>
      <c r="AE5" s="26" t="s">
        <v>4</v>
      </c>
      <c r="AF5" s="26" t="s">
        <v>5</v>
      </c>
      <c r="AG5" s="26" t="s">
        <v>6</v>
      </c>
      <c r="AH5" s="5" t="s">
        <v>17</v>
      </c>
      <c r="AI5" s="5" t="s">
        <v>3</v>
      </c>
      <c r="AJ5" s="5" t="s">
        <v>4</v>
      </c>
      <c r="AK5" s="26" t="s">
        <v>5</v>
      </c>
      <c r="AL5" s="5" t="s">
        <v>6</v>
      </c>
      <c r="AM5" s="5" t="s">
        <v>18</v>
      </c>
      <c r="AN5" s="5" t="s">
        <v>3</v>
      </c>
      <c r="AO5" s="5" t="s">
        <v>19</v>
      </c>
      <c r="AP5" s="5" t="s">
        <v>4</v>
      </c>
      <c r="AQ5" s="26" t="s">
        <v>5</v>
      </c>
      <c r="AR5" s="5" t="s">
        <v>6</v>
      </c>
      <c r="AS5" s="5" t="s">
        <v>17</v>
      </c>
      <c r="AT5" s="5" t="s">
        <v>3</v>
      </c>
      <c r="AU5" s="5" t="s">
        <v>20</v>
      </c>
      <c r="AV5" s="5" t="s">
        <v>4</v>
      </c>
      <c r="AW5" s="26" t="s">
        <v>5</v>
      </c>
      <c r="AX5" s="5" t="s">
        <v>6</v>
      </c>
      <c r="AY5" s="5" t="s">
        <v>17</v>
      </c>
      <c r="AZ5" s="5" t="s">
        <v>3</v>
      </c>
      <c r="BA5" s="5" t="s">
        <v>20</v>
      </c>
      <c r="BB5" s="5" t="s">
        <v>4</v>
      </c>
      <c r="BC5" s="26" t="s">
        <v>5</v>
      </c>
      <c r="BD5" s="5" t="s">
        <v>6</v>
      </c>
      <c r="BE5" s="5" t="s">
        <v>2</v>
      </c>
      <c r="BF5" s="5" t="s">
        <v>3</v>
      </c>
      <c r="BG5" s="5" t="s">
        <v>9</v>
      </c>
      <c r="BH5" s="5" t="s">
        <v>4</v>
      </c>
      <c r="BI5" s="5" t="s">
        <v>5</v>
      </c>
      <c r="BJ5" s="5" t="s">
        <v>6</v>
      </c>
      <c r="BK5" s="4"/>
      <c r="BL5" s="4"/>
      <c r="BM5" s="39"/>
      <c r="BN5" s="4"/>
      <c r="BO5" s="34"/>
      <c r="BP5" s="1"/>
      <c r="BQ5" s="88"/>
    </row>
    <row r="6" spans="1:69" ht="15.75">
      <c r="A6" s="17">
        <v>1</v>
      </c>
      <c r="B6" s="9" t="s">
        <v>28</v>
      </c>
      <c r="C6" s="49">
        <v>1</v>
      </c>
      <c r="D6" s="19">
        <v>44</v>
      </c>
      <c r="E6" s="18">
        <v>24</v>
      </c>
      <c r="F6" s="20">
        <f>D6+E6</f>
        <v>68</v>
      </c>
      <c r="G6" s="10">
        <v>44</v>
      </c>
      <c r="H6" s="10">
        <v>25</v>
      </c>
      <c r="I6" s="21">
        <f>G6+H6</f>
        <v>69</v>
      </c>
      <c r="J6" s="22">
        <f>F6+I6</f>
        <v>137</v>
      </c>
      <c r="K6" s="52" t="str">
        <f>IF(J6&gt;=160,"A+",IF(J6&gt;=140,"A",IF(J6&gt;=120,"A-",IF(J6&gt;=100,"B",IF(J6&gt;=80,"C",IF(J6&gt;=66,"D",IF(J6&lt;65,"F")))))))</f>
        <v>A-</v>
      </c>
      <c r="L6" s="22" t="str">
        <f>IF(K6="A+","5",IF(K6="A","4",IF(K6="A-","3.5",IF(K6="B","3",IF(K6="C","2",IF(K6="D","1",IF(K6="F","0")))))))</f>
        <v>3.5</v>
      </c>
      <c r="M6" s="21">
        <v>46</v>
      </c>
      <c r="N6" s="21">
        <v>61</v>
      </c>
      <c r="O6" s="22">
        <f>M6+N6</f>
        <v>107</v>
      </c>
      <c r="P6" s="52" t="str">
        <f>IF(O6&gt;=160,"A+",IF(O6&gt;=140,"A",IF(O6&gt;=120,"A-",IF(O6&gt;=100,"B",IF(O6&gt;=80,"C",IF(O6&gt;=66,"D",IF(O6&lt;65,"F")))))))</f>
        <v>B</v>
      </c>
      <c r="Q6" s="22" t="str">
        <f>IF(P6="A+","5",IF(P6="A","4",IF(P6="A-","3.5",IF(P6="B","3",IF(P6="C","2",IF(P6="D","1",IF(P6="F","0")))))))</f>
        <v>3</v>
      </c>
      <c r="R6" s="21">
        <v>47</v>
      </c>
      <c r="S6" s="21">
        <v>25</v>
      </c>
      <c r="T6" s="21">
        <f>R6+S6</f>
        <v>72</v>
      </c>
      <c r="U6" s="52" t="str">
        <f>IF(T6&gt;=80,"A+",IF(T6&gt;=70,"A",IF(T6&gt;=60,"A-",IF(T6&gt;=50,"B",IF(T6&gt;=40,"C",IF(T6&gt;=33,"D",IF(T6&lt;32,"F")))))))</f>
        <v>A</v>
      </c>
      <c r="V6" s="22" t="str">
        <f>IF(U6="A+","5",IF(U6="A","4",IF(U6="A-","3.5",IF(U6="B","3",IF(U6="C","2",IF(U6="D","1",IF(U6="F","0")))))))</f>
        <v>4</v>
      </c>
      <c r="W6" s="18">
        <v>50</v>
      </c>
      <c r="X6" s="18">
        <v>34</v>
      </c>
      <c r="Y6" s="18">
        <f>W6+X6</f>
        <v>84</v>
      </c>
      <c r="Z6" s="53" t="str">
        <f>IF(Y6&gt;=80,"A+",IF(Y6&gt;=70,"A",IF(Y6&gt;=60,"A-",IF(Y6&gt;=50,"B",IF(Y6&gt;=40,"C",IF(Y6&gt;=33,"D",IF(Y6&lt;32,"F")))))))</f>
        <v>A+</v>
      </c>
      <c r="AA6" s="20" t="str">
        <f>IF(Z6="A+","5",IF(Z6="A","4",IF(Z6="A-","3.5",IF(Z6="B","3",IF(Z6="C","2",IF(Z6="D","1",IF(Z6="F","0")))))))</f>
        <v>5</v>
      </c>
      <c r="AB6" s="18">
        <v>27</v>
      </c>
      <c r="AC6" s="18">
        <v>27</v>
      </c>
      <c r="AD6" s="18">
        <v>22</v>
      </c>
      <c r="AE6" s="18">
        <f>AB6+AC6+AD6</f>
        <v>76</v>
      </c>
      <c r="AF6" s="53" t="str">
        <f>IF(AE6&gt;=80,"A+",IF(AE6&gt;=70,"A",IF(AE6&gt;=60,"A-",IF(AE6&gt;=50,"B",IF(AE6&gt;=40,"C",IF(AE6&gt;=33,"D",IF(AE6&lt;32,"F")))))))</f>
        <v>A</v>
      </c>
      <c r="AG6" s="20" t="str">
        <f>IF(AF6="A+","5",IF(AF6="A","4",IF(AF6="A-","3.5",IF(AF6="B","3",IF(AF6="C","2",IF(AF6="D","1",IF(AF6="F","0")))))))</f>
        <v>4</v>
      </c>
      <c r="AH6" s="19">
        <v>45</v>
      </c>
      <c r="AI6" s="18">
        <v>39</v>
      </c>
      <c r="AJ6" s="18">
        <f>AH6+AI6</f>
        <v>84</v>
      </c>
      <c r="AK6" s="53" t="str">
        <f>IF(AJ6&gt;=80,"A+",IF(AJ6&gt;=70,"A",IF(AJ6&gt;=60,"A-",IF(AJ6&gt;=50,"B",IF(AJ6&gt;=40,"C",IF(AJ6&gt;=33,"D",IF(AJ6&lt;32,"F")))))))</f>
        <v>A+</v>
      </c>
      <c r="AL6" s="20" t="str">
        <f>IF(AK6="A+","5",IF(AK6="A","4",IF(AK6="A-","3.5",IF(AK6="B","3",IF(AK6="C","2",IF(AK6="D","1",IF(AK6="F","0")))))))</f>
        <v>5</v>
      </c>
      <c r="AM6" s="18">
        <v>30</v>
      </c>
      <c r="AN6" s="18">
        <v>16</v>
      </c>
      <c r="AO6" s="18">
        <v>25</v>
      </c>
      <c r="AP6" s="18">
        <f>AM6+AN6+AO6</f>
        <v>71</v>
      </c>
      <c r="AQ6" s="53" t="str">
        <f>IF(AP6&gt;=80,"A+",IF(AP6&gt;=70,"A",IF(AP6&gt;=60,"A-",IF(AP6&gt;=50,"B",IF(AP6&gt;=40,"C",IF(AP6&gt;=33,"D",IF(AP6&lt;32,"F")))))))</f>
        <v>A</v>
      </c>
      <c r="AR6" s="20" t="str">
        <f>IF(AQ6="A+","5",IF(AQ6="A","4",IF(AQ6="A-","3.5",IF(AQ6="B","3",IF(AQ6="C","2",IF(AQ6="D","1",IF(AQ6="F","0")))))))</f>
        <v>4</v>
      </c>
      <c r="AS6" s="18">
        <v>17</v>
      </c>
      <c r="AT6" s="18">
        <v>19</v>
      </c>
      <c r="AU6" s="18">
        <v>25</v>
      </c>
      <c r="AV6" s="18">
        <f>AS6+AT6+AU6</f>
        <v>61</v>
      </c>
      <c r="AW6" s="53" t="str">
        <f>IF(AV6&gt;=80,"A+",IF(AV6&gt;=70,"A",IF(AV6&gt;=60,"A-",IF(AV6&gt;=50,"B",IF(AV6&gt;=40,"C",IF(AV6&gt;=33,"D",IF(AV6&lt;32,"F")))))))</f>
        <v>A-</v>
      </c>
      <c r="AX6" s="20" t="str">
        <f>IF(AW6="A+","5",IF(AW6="A","4",IF(AW6="A-","3.5",IF(AW6="B","3",IF(AW6="C","2",IF(AW6="D","1",IF(AW6="F","0")))))))</f>
        <v>3.5</v>
      </c>
      <c r="AY6" s="18">
        <v>30</v>
      </c>
      <c r="AZ6" s="18">
        <v>21</v>
      </c>
      <c r="BA6" s="18">
        <v>25</v>
      </c>
      <c r="BB6" s="18">
        <f>AY6+AZ6+BA6</f>
        <v>76</v>
      </c>
      <c r="BC6" s="53" t="str">
        <f>IF(BB6&gt;=80,"A+",IF(BB6&gt;=70,"A",IF(BB6&gt;=60,"A-",IF(BB6&gt;=50,"B",IF(BB6&gt;=40,"C",IF(BB6&gt;=33,"D",IF(BB6&lt;32,"F")))))))</f>
        <v>A</v>
      </c>
      <c r="BD6" s="20" t="str">
        <f>IF(BC6="A+","5",IF(BC6="A","4",IF(BC6="A-","3.5",IF(BC6="B","3",IF(BC6="C","2",IF(BC6="D","1",IF(BC6="F","0")))))))</f>
        <v>4</v>
      </c>
      <c r="BE6" s="19">
        <v>25</v>
      </c>
      <c r="BF6" s="18">
        <v>21</v>
      </c>
      <c r="BG6" s="18">
        <v>25</v>
      </c>
      <c r="BH6" s="18">
        <f>BE6+BF6+BG6</f>
        <v>71</v>
      </c>
      <c r="BI6" s="18" t="str">
        <f>IF(BH6&gt;=80,"A+",IF(BH6&gt;=70,"A",IF(BH6&gt;=60,"A-",IF(BH6&gt;=50,"B",IF(BH6&gt;=40,"C",IF(BH6&gt;=33,"D",IF(BH6&lt;32,"F")))))))</f>
        <v>A</v>
      </c>
      <c r="BJ6" s="20" t="str">
        <f>IF(BI6="A+","5",IF(BI6="A","4",IF(BI6="A-","3.5",IF(BI6="B","3",IF(BI6="C","2",IF(BI6="D","1",IF(BI6="F","0")))))))</f>
        <v>4</v>
      </c>
      <c r="BK6" s="18">
        <f>L6+Q6+V6+AA6+AL6+AR6+AX6+BD6+BJ6+AG6</f>
        <v>40</v>
      </c>
      <c r="BL6" s="18">
        <f>BK6-2</f>
        <v>38</v>
      </c>
      <c r="BM6" s="19">
        <f>J6+O6+T6+Y6+AJ6+AP6+AV6+BB6+BH6+AE6-40</f>
        <v>799</v>
      </c>
      <c r="BN6" s="56">
        <f>BL6/9</f>
        <v>4.222222222222222</v>
      </c>
      <c r="BO6" s="35" t="str">
        <f>IF(BN6&gt;=5,"A+",IF(BN6&gt;=4,"A",IF(BN6&gt;=3.5,"A-",IF(BN6&gt;=3,"B",IF(BN6&gt;=2,"C",IF(BN6&gt;=1,"D",IF(BN6=0,"F")))))))</f>
        <v>A</v>
      </c>
      <c r="BP6" s="21" t="s">
        <v>86</v>
      </c>
      <c r="BQ6" s="21" t="s">
        <v>87</v>
      </c>
    </row>
    <row r="7" spans="1:69" ht="15.75">
      <c r="A7" s="17">
        <v>2</v>
      </c>
      <c r="B7" s="9" t="s">
        <v>30</v>
      </c>
      <c r="C7" s="49">
        <v>3</v>
      </c>
      <c r="D7" s="19">
        <v>42</v>
      </c>
      <c r="E7" s="18">
        <v>24</v>
      </c>
      <c r="F7" s="20">
        <f>D7+E7</f>
        <v>66</v>
      </c>
      <c r="G7" s="11">
        <v>40</v>
      </c>
      <c r="H7" s="11">
        <v>25</v>
      </c>
      <c r="I7" s="18">
        <f>G7+H7</f>
        <v>65</v>
      </c>
      <c r="J7" s="22">
        <f>F7+I7</f>
        <v>131</v>
      </c>
      <c r="K7" s="52" t="str">
        <f>IF(J7&gt;=160,"A+",IF(J7&gt;=140,"A",IF(J7&gt;=120,"A-",IF(J7&gt;=100,"B",IF(J7&gt;=80,"C",IF(J7&gt;=66,"D",IF(J7&lt;65,"F")))))))</f>
        <v>A-</v>
      </c>
      <c r="L7" s="22" t="str">
        <f>IF(K7="A+","5",IF(K7="A","4",IF(K7="A-","3.5",IF(K7="B","3",IF(K7="C","2",IF(K7="D","1",IF(K7="F","0")))))))</f>
        <v>3.5</v>
      </c>
      <c r="M7" s="18">
        <v>42</v>
      </c>
      <c r="N7" s="18">
        <v>45</v>
      </c>
      <c r="O7" s="22">
        <f>M7+N7</f>
        <v>87</v>
      </c>
      <c r="P7" s="52" t="str">
        <f>IF(O7&gt;=160,"A+",IF(O7&gt;=140,"A",IF(O7&gt;=120,"A-",IF(O7&gt;=100,"B",IF(O7&gt;=80,"C",IF(O7&gt;=66,"D",IF(O7&lt;65,"F")))))))</f>
        <v>C</v>
      </c>
      <c r="Q7" s="22" t="str">
        <f>IF(P7="A+","5",IF(P7="A","4",IF(P7="A-","3.5",IF(P7="B","3",IF(P7="C","2",IF(P7="D","1",IF(P7="F","0")))))))</f>
        <v>2</v>
      </c>
      <c r="R7" s="18">
        <v>48</v>
      </c>
      <c r="S7" s="18">
        <v>27</v>
      </c>
      <c r="T7" s="21">
        <f>R7+S7</f>
        <v>75</v>
      </c>
      <c r="U7" s="52" t="str">
        <f>IF(T7&gt;=80,"A+",IF(T7&gt;=70,"A",IF(T7&gt;=60,"A-",IF(T7&gt;=50,"B",IF(T7&gt;=40,"C",IF(T7&gt;=33,"D",IF(T7&lt;32,"F")))))))</f>
        <v>A</v>
      </c>
      <c r="V7" s="22" t="str">
        <f>IF(U7="A+","5",IF(U7="A","4",IF(U7="A-","3.5",IF(U7="B","3",IF(U7="C","2",IF(U7="D","1",IF(U7="F","0")))))))</f>
        <v>4</v>
      </c>
      <c r="W7" s="18">
        <v>50</v>
      </c>
      <c r="X7" s="18">
        <v>37</v>
      </c>
      <c r="Y7" s="18">
        <f>W7+X7</f>
        <v>87</v>
      </c>
      <c r="Z7" s="53" t="str">
        <f>IF(Y7&gt;=80,"A+",IF(Y7&gt;=70,"A",IF(Y7&gt;=60,"A-",IF(Y7&gt;=50,"B",IF(Y7&gt;=40,"C",IF(Y7&gt;=33,"D",IF(Y7&lt;32,"F")))))))</f>
        <v>A+</v>
      </c>
      <c r="AA7" s="20" t="str">
        <f>IF(Z7="A+","5",IF(Z7="A","4",IF(Z7="A-","3.5",IF(Z7="B","3",IF(Z7="C","2",IF(Z7="D","1",IF(Z7="F","0")))))))</f>
        <v>5</v>
      </c>
      <c r="AB7" s="18">
        <v>25</v>
      </c>
      <c r="AC7" s="18">
        <v>16</v>
      </c>
      <c r="AD7" s="18">
        <v>22</v>
      </c>
      <c r="AE7" s="18">
        <f>AB7+AC7+AD7</f>
        <v>63</v>
      </c>
      <c r="AF7" s="53" t="str">
        <f>IF(AE7&gt;=80,"A+",IF(AE7&gt;=70,"A",IF(AE7&gt;=60,"A-",IF(AE7&gt;=50,"B",IF(AE7&gt;=40,"C",IF(AE7&gt;=33,"D",IF(AE7&lt;32,"F")))))))</f>
        <v>A-</v>
      </c>
      <c r="AG7" s="20" t="str">
        <f>IF(AF7="A+","5",IF(AF7="A","4",IF(AF7="A-","3.5",IF(AF7="B","3",IF(AF7="C","2",IF(AF7="D","1",IF(AF7="F","0")))))))</f>
        <v>3.5</v>
      </c>
      <c r="AH7" s="19">
        <v>45</v>
      </c>
      <c r="AI7" s="18">
        <v>39</v>
      </c>
      <c r="AJ7" s="18">
        <f>AH7+AI7</f>
        <v>84</v>
      </c>
      <c r="AK7" s="53" t="str">
        <f>IF(AJ7&gt;=80,"A+",IF(AJ7&gt;=70,"A",IF(AJ7&gt;=60,"A-",IF(AJ7&gt;=50,"B",IF(AJ7&gt;=40,"C",IF(AJ7&gt;=33,"D",IF(AJ7&lt;32,"F")))))))</f>
        <v>A+</v>
      </c>
      <c r="AL7" s="20" t="str">
        <f>IF(AK7="A+","5",IF(AK7="A","4",IF(AK7="A-","3.5",IF(AK7="B","3",IF(AK7="C","2",IF(AK7="D","1",IF(AK7="F","0")))))))</f>
        <v>5</v>
      </c>
      <c r="AM7" s="18">
        <v>30</v>
      </c>
      <c r="AN7" s="18">
        <v>18</v>
      </c>
      <c r="AO7" s="18">
        <v>25</v>
      </c>
      <c r="AP7" s="18">
        <f>AM7+AN7+AO7</f>
        <v>73</v>
      </c>
      <c r="AQ7" s="53" t="str">
        <f>IF(AP7&gt;=80,"A+",IF(AP7&gt;=70,"A",IF(AP7&gt;=60,"A-",IF(AP7&gt;=50,"B",IF(AP7&gt;=40,"C",IF(AP7&gt;=33,"D",IF(AP7&lt;32,"F")))))))</f>
        <v>A</v>
      </c>
      <c r="AR7" s="20" t="str">
        <f>IF(AQ7="A+","5",IF(AQ7="A","4",IF(AQ7="A-","3.5",IF(AQ7="B","3",IF(AQ7="C","2",IF(AQ7="D","1",IF(AQ7="F","0")))))))</f>
        <v>4</v>
      </c>
      <c r="AS7" s="18">
        <v>13</v>
      </c>
      <c r="AT7" s="18">
        <v>15</v>
      </c>
      <c r="AU7" s="18">
        <v>25</v>
      </c>
      <c r="AV7" s="18">
        <f>AS7+AT7+AU7</f>
        <v>53</v>
      </c>
      <c r="AW7" s="53" t="str">
        <f>IF(AV7&gt;=80,"A+",IF(AV7&gt;=70,"A",IF(AV7&gt;=60,"A-",IF(AV7&gt;=50,"B",IF(AV7&gt;=40,"C",IF(AV7&gt;=33,"D",IF(AV7&lt;32,"F")))))))</f>
        <v>B</v>
      </c>
      <c r="AX7" s="20" t="str">
        <f>IF(AW7="A+","5",IF(AW7="A","4",IF(AW7="A-","3.5",IF(AW7="B","3",IF(AW7="C","2",IF(AW7="D","1",IF(AW7="F","0")))))))</f>
        <v>3</v>
      </c>
      <c r="AY7" s="18">
        <v>30</v>
      </c>
      <c r="AZ7" s="18">
        <v>18</v>
      </c>
      <c r="BA7" s="18">
        <v>25</v>
      </c>
      <c r="BB7" s="18">
        <f>AY7+AZ7+BA7</f>
        <v>73</v>
      </c>
      <c r="BC7" s="53" t="str">
        <f>IF(BB7&gt;=80,"A+",IF(BB7&gt;=70,"A",IF(BB7&gt;=60,"A-",IF(BB7&gt;=50,"B",IF(BB7&gt;=40,"C",IF(BB7&gt;=33,"D",IF(BB7&lt;32,"F")))))))</f>
        <v>A</v>
      </c>
      <c r="BD7" s="20" t="str">
        <f>IF(BC7="A+","5",IF(BC7="A","4",IF(BC7="A-","3.5",IF(BC7="B","3",IF(BC7="C","2",IF(BC7="D","1",IF(BC7="F","0")))))))</f>
        <v>4</v>
      </c>
      <c r="BE7" s="19">
        <v>32</v>
      </c>
      <c r="BF7" s="18">
        <v>24</v>
      </c>
      <c r="BG7" s="18">
        <v>25</v>
      </c>
      <c r="BH7" s="18">
        <f>BE7+BF7+BG7</f>
        <v>81</v>
      </c>
      <c r="BI7" s="18" t="str">
        <f>IF(BH7&gt;=80,"A+",IF(BH7&gt;=70,"A",IF(BH7&gt;=60,"A-",IF(BH7&gt;=50,"B",IF(BH7&gt;=40,"C",IF(BH7&gt;=33,"D",IF(BH7&lt;32,"F")))))))</f>
        <v>A+</v>
      </c>
      <c r="BJ7" s="20" t="str">
        <f>IF(BI7="A+","5",IF(BI7="A","4",IF(BI7="A-","3.5",IF(BI7="B","3",IF(BI7="C","2",IF(BI7="D","1",IF(BI7="F","0")))))))</f>
        <v>5</v>
      </c>
      <c r="BK7" s="18">
        <f>L7+Q7+V7+AA7+AL7+AR7+AX7+BD7+BJ7+AG7</f>
        <v>39</v>
      </c>
      <c r="BL7" s="18">
        <f>BK7-2</f>
        <v>37</v>
      </c>
      <c r="BM7" s="19">
        <f>J7+O7+T7+Y7+AJ7+AP7+AV7+BB7+BH7+AE7-40</f>
        <v>767</v>
      </c>
      <c r="BN7" s="56">
        <f>BL7/9</f>
        <v>4.111111111111111</v>
      </c>
      <c r="BO7" s="35" t="str">
        <f>IF(BN7&gt;=5,"A+",IF(BN7&gt;=4,"A",IF(BN7&gt;=3.5,"A-",IF(BN7&gt;=3,"B",IF(BN7&gt;=2,"C",IF(BN7&gt;=1,"D",IF(BN7=0,"F")))))))</f>
        <v>A</v>
      </c>
      <c r="BP7" s="21" t="s">
        <v>86</v>
      </c>
      <c r="BQ7" s="18" t="s">
        <v>88</v>
      </c>
    </row>
    <row r="8" spans="1:69" ht="15.75">
      <c r="A8" s="17">
        <v>3</v>
      </c>
      <c r="B8" s="9" t="s">
        <v>29</v>
      </c>
      <c r="C8" s="49">
        <v>2</v>
      </c>
      <c r="D8" s="19">
        <v>42</v>
      </c>
      <c r="E8" s="18">
        <v>25</v>
      </c>
      <c r="F8" s="20">
        <f>D8+E8</f>
        <v>67</v>
      </c>
      <c r="G8" s="11">
        <v>43</v>
      </c>
      <c r="H8" s="11">
        <v>27</v>
      </c>
      <c r="I8" s="18">
        <f>G8+H8</f>
        <v>70</v>
      </c>
      <c r="J8" s="22">
        <f>F8+I8</f>
        <v>137</v>
      </c>
      <c r="K8" s="52" t="str">
        <f>IF(J8&gt;=160,"A+",IF(J8&gt;=140,"A",IF(J8&gt;=120,"A-",IF(J8&gt;=100,"B",IF(J8&gt;=80,"C",IF(J8&gt;=66,"D",IF(J8&lt;65,"F")))))))</f>
        <v>A-</v>
      </c>
      <c r="L8" s="22" t="str">
        <f>IF(K8="A+","5",IF(K8="A","4",IF(K8="A-","3.5",IF(K8="B","3",IF(K8="C","2",IF(K8="D","1",IF(K8="F","0")))))))</f>
        <v>3.5</v>
      </c>
      <c r="M8" s="18">
        <v>42</v>
      </c>
      <c r="N8" s="18">
        <v>53</v>
      </c>
      <c r="O8" s="22">
        <f>M8+N8</f>
        <v>95</v>
      </c>
      <c r="P8" s="52" t="str">
        <f>IF(O8&gt;=160,"A+",IF(O8&gt;=140,"A",IF(O8&gt;=120,"A-",IF(O8&gt;=100,"B",IF(O8&gt;=80,"C",IF(O8&gt;=66,"D",IF(O8&lt;65,"F")))))))</f>
        <v>C</v>
      </c>
      <c r="Q8" s="22" t="str">
        <f>IF(P8="A+","5",IF(P8="A","4",IF(P8="A-","3.5",IF(P8="B","3",IF(P8="C","2",IF(P8="D","1",IF(P8="F","0")))))))</f>
        <v>2</v>
      </c>
      <c r="R8" s="18">
        <v>51</v>
      </c>
      <c r="S8" s="18">
        <v>27</v>
      </c>
      <c r="T8" s="21">
        <f>R8+S8</f>
        <v>78</v>
      </c>
      <c r="U8" s="52" t="str">
        <f>IF(T8&gt;=80,"A+",IF(T8&gt;=70,"A",IF(T8&gt;=60,"A-",IF(T8&gt;=50,"B",IF(T8&gt;=40,"C",IF(T8&gt;=33,"D",IF(T8&lt;32,"F")))))))</f>
        <v>A</v>
      </c>
      <c r="V8" s="22" t="str">
        <f>IF(U8="A+","5",IF(U8="A","4",IF(U8="A-","3.5",IF(U8="B","3",IF(U8="C","2",IF(U8="D","1",IF(U8="F","0")))))))</f>
        <v>4</v>
      </c>
      <c r="W8" s="18">
        <v>50</v>
      </c>
      <c r="X8" s="18">
        <v>34</v>
      </c>
      <c r="Y8" s="18">
        <f>W8+X8</f>
        <v>84</v>
      </c>
      <c r="Z8" s="53" t="str">
        <f>IF(Y8&gt;=80,"A+",IF(Y8&gt;=70,"A",IF(Y8&gt;=60,"A-",IF(Y8&gt;=50,"B",IF(Y8&gt;=40,"C",IF(Y8&gt;=33,"D",IF(Y8&lt;32,"F")))))))</f>
        <v>A+</v>
      </c>
      <c r="AA8" s="20" t="str">
        <f>IF(Z8="A+","5",IF(Z8="A","4",IF(Z8="A-","3.5",IF(Z8="B","3",IF(Z8="C","2",IF(Z8="D","1",IF(Z8="F","0")))))))</f>
        <v>5</v>
      </c>
      <c r="AB8" s="18">
        <v>25</v>
      </c>
      <c r="AC8" s="18">
        <v>16</v>
      </c>
      <c r="AD8" s="18">
        <v>22</v>
      </c>
      <c r="AE8" s="18">
        <f>AB8+AC8+AD8</f>
        <v>63</v>
      </c>
      <c r="AF8" s="53" t="str">
        <f>IF(AE8&gt;=80,"A+",IF(AE8&gt;=70,"A",IF(AE8&gt;=60,"A-",IF(AE8&gt;=50,"B",IF(AE8&gt;=40,"C",IF(AE8&gt;=33,"D",IF(AE8&lt;32,"F")))))))</f>
        <v>A-</v>
      </c>
      <c r="AG8" s="20" t="str">
        <f>IF(AF8="A+","5",IF(AF8="A","4",IF(AF8="A-","3.5",IF(AF8="B","3",IF(AF8="C","2",IF(AF8="D","1",IF(AF8="F","0")))))))</f>
        <v>3.5</v>
      </c>
      <c r="AH8" s="19">
        <v>44</v>
      </c>
      <c r="AI8" s="18">
        <v>38</v>
      </c>
      <c r="AJ8" s="18">
        <f>AH8+AI8</f>
        <v>82</v>
      </c>
      <c r="AK8" s="53" t="str">
        <f>IF(AJ8&gt;=80,"A+",IF(AJ8&gt;=70,"A",IF(AJ8&gt;=60,"A-",IF(AJ8&gt;=50,"B",IF(AJ8&gt;=40,"C",IF(AJ8&gt;=33,"D",IF(AJ8&lt;32,"F")))))))</f>
        <v>A+</v>
      </c>
      <c r="AL8" s="20" t="str">
        <f>IF(AK8="A+","5",IF(AK8="A","4",IF(AK8="A-","3.5",IF(AK8="B","3",IF(AK8="C","2",IF(AK8="D","1",IF(AK8="F","0")))))))</f>
        <v>5</v>
      </c>
      <c r="AM8" s="18">
        <v>28</v>
      </c>
      <c r="AN8" s="18">
        <v>19</v>
      </c>
      <c r="AO8" s="18">
        <v>25</v>
      </c>
      <c r="AP8" s="18">
        <f>AM8+AN8+AO8</f>
        <v>72</v>
      </c>
      <c r="AQ8" s="53" t="str">
        <f>IF(AP8&gt;=80,"A+",IF(AP8&gt;=70,"A",IF(AP8&gt;=60,"A-",IF(AP8&gt;=50,"B",IF(AP8&gt;=40,"C",IF(AP8&gt;=33,"D",IF(AP8&lt;32,"F")))))))</f>
        <v>A</v>
      </c>
      <c r="AR8" s="20" t="str">
        <f>IF(AQ8="A+","5",IF(AQ8="A","4",IF(AQ8="A-","3.5",IF(AQ8="B","3",IF(AQ8="C","2",IF(AQ8="D","1",IF(AQ8="F","0")))))))</f>
        <v>4</v>
      </c>
      <c r="AS8" s="18">
        <v>13</v>
      </c>
      <c r="AT8" s="18">
        <v>15</v>
      </c>
      <c r="AU8" s="18">
        <v>25</v>
      </c>
      <c r="AV8" s="18">
        <f>AS8+AT8+AU8</f>
        <v>53</v>
      </c>
      <c r="AW8" s="53" t="str">
        <f>IF(AV8&gt;=80,"A+",IF(AV8&gt;=70,"A",IF(AV8&gt;=60,"A-",IF(AV8&gt;=50,"B",IF(AV8&gt;=40,"C",IF(AV8&gt;=33,"D",IF(AV8&lt;32,"F")))))))</f>
        <v>B</v>
      </c>
      <c r="AX8" s="20" t="str">
        <f>IF(AW8="A+","5",IF(AW8="A","4",IF(AW8="A-","3.5",IF(AW8="B","3",IF(AW8="C","2",IF(AW8="D","1",IF(AW8="F","0")))))))</f>
        <v>3</v>
      </c>
      <c r="AY8" s="18">
        <v>31</v>
      </c>
      <c r="AZ8" s="18">
        <v>20</v>
      </c>
      <c r="BA8" s="18">
        <v>25</v>
      </c>
      <c r="BB8" s="18">
        <f>AY8+AZ8+BA8</f>
        <v>76</v>
      </c>
      <c r="BC8" s="53" t="str">
        <f>IF(BB8&gt;=80,"A+",IF(BB8&gt;=70,"A",IF(BB8&gt;=60,"A-",IF(BB8&gt;=50,"B",IF(BB8&gt;=40,"C",IF(BB8&gt;=33,"D",IF(BB8&lt;32,"F")))))))</f>
        <v>A</v>
      </c>
      <c r="BD8" s="20" t="str">
        <f>IF(BC8="A+","5",IF(BC8="A","4",IF(BC8="A-","3.5",IF(BC8="B","3",IF(BC8="C","2",IF(BC8="D","1",IF(BC8="F","0")))))))</f>
        <v>4</v>
      </c>
      <c r="BE8" s="19">
        <v>29</v>
      </c>
      <c r="BF8" s="18">
        <v>20</v>
      </c>
      <c r="BG8" s="18">
        <v>25</v>
      </c>
      <c r="BH8" s="18">
        <f>BE8+BF8+BG8</f>
        <v>74</v>
      </c>
      <c r="BI8" s="18" t="str">
        <f>IF(BH8&gt;=80,"A+",IF(BH8&gt;=70,"A",IF(BH8&gt;=60,"A-",IF(BH8&gt;=50,"B",IF(BH8&gt;=40,"C",IF(BH8&gt;=33,"D",IF(BH8&lt;32,"F")))))))</f>
        <v>A</v>
      </c>
      <c r="BJ8" s="20" t="str">
        <f>IF(BI8="A+","5",IF(BI8="A","4",IF(BI8="A-","3.5",IF(BI8="B","3",IF(BI8="C","2",IF(BI8="D","1",IF(BI8="F","0")))))))</f>
        <v>4</v>
      </c>
      <c r="BK8" s="18">
        <f>L8+Q8+V8+AA8+AL8+AR8+AX8+BD8+BJ8+AG8</f>
        <v>38</v>
      </c>
      <c r="BL8" s="18">
        <f>BK8-2</f>
        <v>36</v>
      </c>
      <c r="BM8" s="19">
        <f>J8+O8+T8+Y8+AJ8+AP8+AV8+BB8+BH8+AE8-40</f>
        <v>774</v>
      </c>
      <c r="BN8" s="56">
        <f>BL8/9</f>
        <v>4</v>
      </c>
      <c r="BO8" s="35" t="str">
        <f>IF(BN8&gt;=5,"A+",IF(BN8&gt;=4,"A",IF(BN8&gt;=3.5,"A-",IF(BN8&gt;=3,"B",IF(BN8&gt;=2,"C",IF(BN8&gt;=1,"D",IF(BN8=0,"F")))))))</f>
        <v>A</v>
      </c>
      <c r="BP8" s="21" t="s">
        <v>86</v>
      </c>
      <c r="BQ8" s="21" t="s">
        <v>89</v>
      </c>
    </row>
    <row r="9" spans="1:69" ht="15.75">
      <c r="A9" s="17">
        <v>4</v>
      </c>
      <c r="B9" s="9" t="s">
        <v>33</v>
      </c>
      <c r="C9" s="49">
        <v>6</v>
      </c>
      <c r="D9" s="19">
        <v>41</v>
      </c>
      <c r="E9" s="18">
        <v>25</v>
      </c>
      <c r="F9" s="20">
        <f>D9+E9</f>
        <v>66</v>
      </c>
      <c r="G9" s="11">
        <v>43</v>
      </c>
      <c r="H9" s="11">
        <v>23</v>
      </c>
      <c r="I9" s="18">
        <f>G9+H9</f>
        <v>66</v>
      </c>
      <c r="J9" s="22">
        <f>F9+I9</f>
        <v>132</v>
      </c>
      <c r="K9" s="52" t="str">
        <f>IF(J9&gt;=160,"A+",IF(J9&gt;=140,"A",IF(J9&gt;=120,"A-",IF(J9&gt;=100,"B",IF(J9&gt;=80,"C",IF(J9&gt;=66,"D",IF(J9&lt;65,"F")))))))</f>
        <v>A-</v>
      </c>
      <c r="L9" s="22" t="str">
        <f>IF(K9="A+","5",IF(K9="A","4",IF(K9="A-","3.5",IF(K9="B","3",IF(K9="C","2",IF(K9="D","1",IF(K9="F","0")))))))</f>
        <v>3.5</v>
      </c>
      <c r="M9" s="18">
        <v>40</v>
      </c>
      <c r="N9" s="18">
        <v>48</v>
      </c>
      <c r="O9" s="22">
        <f>M9+N9</f>
        <v>88</v>
      </c>
      <c r="P9" s="52" t="str">
        <f>IF(O9&gt;=160,"A+",IF(O9&gt;=140,"A",IF(O9&gt;=120,"A-",IF(O9&gt;=100,"B",IF(O9&gt;=80,"C",IF(O9&gt;=66,"D",IF(O9&lt;65,"F")))))))</f>
        <v>C</v>
      </c>
      <c r="Q9" s="22" t="str">
        <f>IF(P9="A+","5",IF(P9="A","4",IF(P9="A-","3.5",IF(P9="B","3",IF(P9="C","2",IF(P9="D","1",IF(P9="F","0")))))))</f>
        <v>2</v>
      </c>
      <c r="R9" s="18">
        <v>48</v>
      </c>
      <c r="S9" s="18">
        <v>27</v>
      </c>
      <c r="T9" s="21">
        <f>R9+S9</f>
        <v>75</v>
      </c>
      <c r="U9" s="52" t="str">
        <f>IF(T9&gt;=80,"A+",IF(T9&gt;=70,"A",IF(T9&gt;=60,"A-",IF(T9&gt;=50,"B",IF(T9&gt;=40,"C",IF(T9&gt;=33,"D",IF(T9&lt;32,"F")))))))</f>
        <v>A</v>
      </c>
      <c r="V9" s="22" t="str">
        <f>IF(U9="A+","5",IF(U9="A","4",IF(U9="A-","3.5",IF(U9="B","3",IF(U9="C","2",IF(U9="D","1",IF(U9="F","0")))))))</f>
        <v>4</v>
      </c>
      <c r="W9" s="18">
        <v>50</v>
      </c>
      <c r="X9" s="18">
        <v>37</v>
      </c>
      <c r="Y9" s="18">
        <f>W9+X9</f>
        <v>87</v>
      </c>
      <c r="Z9" s="53" t="str">
        <f>IF(Y9&gt;=80,"A+",IF(Y9&gt;=70,"A",IF(Y9&gt;=60,"A-",IF(Y9&gt;=50,"B",IF(Y9&gt;=40,"C",IF(Y9&gt;=33,"D",IF(Y9&lt;32,"F")))))))</f>
        <v>A+</v>
      </c>
      <c r="AA9" s="20" t="str">
        <f>IF(Z9="A+","5",IF(Z9="A","4",IF(Z9="A-","3.5",IF(Z9="B","3",IF(Z9="C","2",IF(Z9="D","1",IF(Z9="F","0")))))))</f>
        <v>5</v>
      </c>
      <c r="AB9" s="18">
        <v>20</v>
      </c>
      <c r="AC9" s="18">
        <v>17</v>
      </c>
      <c r="AD9" s="18">
        <v>22</v>
      </c>
      <c r="AE9" s="18">
        <f>AB9+AC9+AD9</f>
        <v>59</v>
      </c>
      <c r="AF9" s="53" t="str">
        <f>IF(AE9&gt;=80,"A+",IF(AE9&gt;=70,"A",IF(AE9&gt;=60,"A-",IF(AE9&gt;=50,"B",IF(AE9&gt;=40,"C",IF(AE9&gt;=33,"D",IF(AE9&lt;32,"F")))))))</f>
        <v>B</v>
      </c>
      <c r="AG9" s="20" t="str">
        <f>IF(AF9="A+","5",IF(AF9="A","4",IF(AF9="A-","3.5",IF(AF9="B","3",IF(AF9="C","2",IF(AF9="D","1",IF(AF9="F","0")))))))</f>
        <v>3</v>
      </c>
      <c r="AH9" s="19">
        <v>42</v>
      </c>
      <c r="AI9" s="18">
        <v>38</v>
      </c>
      <c r="AJ9" s="18">
        <f>AH9+AI9</f>
        <v>80</v>
      </c>
      <c r="AK9" s="53" t="str">
        <f>IF(AJ9&gt;=80,"A+",IF(AJ9&gt;=70,"A",IF(AJ9&gt;=60,"A-",IF(AJ9&gt;=50,"B",IF(AJ9&gt;=40,"C",IF(AJ9&gt;=33,"D",IF(AJ9&lt;32,"F")))))))</f>
        <v>A+</v>
      </c>
      <c r="AL9" s="20" t="str">
        <f>IF(AK9="A+","5",IF(AK9="A","4",IF(AK9="A-","3.5",IF(AK9="B","3",IF(AK9="C","2",IF(AK9="D","1",IF(AK9="F","0")))))))</f>
        <v>5</v>
      </c>
      <c r="AM9" s="23">
        <v>32</v>
      </c>
      <c r="AN9" s="23">
        <v>19</v>
      </c>
      <c r="AO9" s="23">
        <v>25</v>
      </c>
      <c r="AP9" s="18">
        <f>AM9+AN9+AO9</f>
        <v>76</v>
      </c>
      <c r="AQ9" s="53" t="str">
        <f>IF(AP9&gt;=80,"A+",IF(AP9&gt;=70,"A",IF(AP9&gt;=60,"A-",IF(AP9&gt;=50,"B",IF(AP9&gt;=40,"C",IF(AP9&gt;=33,"D",IF(AP9&lt;32,"F")))))))</f>
        <v>A</v>
      </c>
      <c r="AR9" s="20" t="str">
        <f>IF(AQ9="A+","5",IF(AQ9="A","4",IF(AQ9="A-","3.5",IF(AQ9="B","3",IF(AQ9="C","2",IF(AQ9="D","1",IF(AQ9="F","0")))))))</f>
        <v>4</v>
      </c>
      <c r="AS9" s="18">
        <v>13</v>
      </c>
      <c r="AT9" s="18">
        <v>14</v>
      </c>
      <c r="AU9" s="18">
        <v>25</v>
      </c>
      <c r="AV9" s="18">
        <f>AS9+AT9+AU9</f>
        <v>52</v>
      </c>
      <c r="AW9" s="53" t="str">
        <f>IF(AV9&gt;=80,"A+",IF(AV9&gt;=70,"A",IF(AV9&gt;=60,"A-",IF(AV9&gt;=50,"B",IF(AV9&gt;=40,"C",IF(AV9&gt;=33,"D",IF(AV9&lt;32,"F")))))))</f>
        <v>B</v>
      </c>
      <c r="AX9" s="20" t="str">
        <f>IF(AW9="A+","5",IF(AW9="A","4",IF(AW9="A-","3.5",IF(AW9="B","3",IF(AW9="C","2",IF(AW9="D","1",IF(AW9="F","0")))))))</f>
        <v>3</v>
      </c>
      <c r="AY9" s="18">
        <v>30</v>
      </c>
      <c r="AZ9" s="18">
        <v>18</v>
      </c>
      <c r="BA9" s="18">
        <v>25</v>
      </c>
      <c r="BB9" s="18">
        <f>AY9+AZ9+BA9</f>
        <v>73</v>
      </c>
      <c r="BC9" s="53" t="str">
        <f>IF(BB9&gt;=80,"A+",IF(BB9&gt;=70,"A",IF(BB9&gt;=60,"A-",IF(BB9&gt;=50,"B",IF(BB9&gt;=40,"C",IF(BB9&gt;=33,"D",IF(BB9&lt;32,"F")))))))</f>
        <v>A</v>
      </c>
      <c r="BD9" s="20" t="str">
        <f>IF(BC9="A+","5",IF(BC9="A","4",IF(BC9="A-","3.5",IF(BC9="B","3",IF(BC9="C","2",IF(BC9="D","1",IF(BC9="F","0")))))))</f>
        <v>4</v>
      </c>
      <c r="BE9" s="19">
        <v>28</v>
      </c>
      <c r="BF9" s="23">
        <v>22</v>
      </c>
      <c r="BG9" s="23">
        <v>25</v>
      </c>
      <c r="BH9" s="18">
        <f>BE9+BF9+BG9</f>
        <v>75</v>
      </c>
      <c r="BI9" s="18" t="str">
        <f>IF(BH9&gt;=80,"A+",IF(BH9&gt;=70,"A",IF(BH9&gt;=60,"A-",IF(BH9&gt;=50,"B",IF(BH9&gt;=40,"C",IF(BH9&gt;=33,"D",IF(BH9&lt;32,"F")))))))</f>
        <v>A</v>
      </c>
      <c r="BJ9" s="20" t="str">
        <f>IF(BI9="A+","5",IF(BI9="A","4",IF(BI9="A-","3.5",IF(BI9="B","3",IF(BI9="C","2",IF(BI9="D","1",IF(BI9="F","0")))))))</f>
        <v>4</v>
      </c>
      <c r="BK9" s="18">
        <f>L9+Q9+V9+AA9+AL9+AR9+AX9+BD9+BJ9+AG9</f>
        <v>37.5</v>
      </c>
      <c r="BL9" s="18">
        <f>BK9-2</f>
        <v>35.5</v>
      </c>
      <c r="BM9" s="19">
        <f>J9+O9+T9+Y9+AJ9+AP9+AV9+BB9+BH9+AE9-40</f>
        <v>757</v>
      </c>
      <c r="BN9" s="56">
        <f>BL9/9</f>
        <v>3.9444444444444446</v>
      </c>
      <c r="BO9" s="35" t="str">
        <f>IF(BN9&gt;=5,"A+",IF(BN9&gt;=4,"A",IF(BN9&gt;=3.5,"A-",IF(BN9&gt;=3,"B",IF(BN9&gt;=2,"C",IF(BN9&gt;=1,"D",IF(BN9=0,"F")))))))</f>
        <v>A-</v>
      </c>
      <c r="BP9" s="21" t="s">
        <v>86</v>
      </c>
      <c r="BQ9" s="18" t="s">
        <v>90</v>
      </c>
    </row>
    <row r="10" spans="1:69" ht="15.75">
      <c r="A10" s="17">
        <v>5</v>
      </c>
      <c r="B10" s="9" t="s">
        <v>31</v>
      </c>
      <c r="C10" s="49">
        <v>4</v>
      </c>
      <c r="D10" s="19">
        <v>42</v>
      </c>
      <c r="E10" s="18">
        <v>22</v>
      </c>
      <c r="F10" s="20">
        <f>D10+E10</f>
        <v>64</v>
      </c>
      <c r="G10" s="11">
        <v>42</v>
      </c>
      <c r="H10" s="11">
        <v>26</v>
      </c>
      <c r="I10" s="18">
        <f>G10+H10</f>
        <v>68</v>
      </c>
      <c r="J10" s="22">
        <f>F10+I10</f>
        <v>132</v>
      </c>
      <c r="K10" s="52" t="str">
        <f>IF(J10&gt;=160,"A+",IF(J10&gt;=140,"A",IF(J10&gt;=120,"A-",IF(J10&gt;=100,"B",IF(J10&gt;=80,"C",IF(J10&gt;=66,"D",IF(J10&lt;65,"F")))))))</f>
        <v>A-</v>
      </c>
      <c r="L10" s="22" t="str">
        <f>IF(K10="A+","5",IF(K10="A","4",IF(K10="A-","3.5",IF(K10="B","3",IF(K10="C","2",IF(K10="D","1",IF(K10="F","0")))))))</f>
        <v>3.5</v>
      </c>
      <c r="M10" s="18">
        <v>41</v>
      </c>
      <c r="N10" s="18">
        <v>55</v>
      </c>
      <c r="O10" s="22">
        <f>M10+N10</f>
        <v>96</v>
      </c>
      <c r="P10" s="52" t="str">
        <f>IF(O10&gt;=160,"A+",IF(O10&gt;=140,"A",IF(O10&gt;=120,"A-",IF(O10&gt;=100,"B",IF(O10&gt;=80,"C",IF(O10&gt;=66,"D",IF(O10&lt;65,"F")))))))</f>
        <v>C</v>
      </c>
      <c r="Q10" s="22" t="str">
        <f>IF(P10="A+","5",IF(P10="A","4",IF(P10="A-","3.5",IF(P10="B","3",IF(P10="C","2",IF(P10="D","1",IF(P10="F","0")))))))</f>
        <v>2</v>
      </c>
      <c r="R10" s="18">
        <v>39</v>
      </c>
      <c r="S10" s="18">
        <v>27</v>
      </c>
      <c r="T10" s="21">
        <f>R10+S10</f>
        <v>66</v>
      </c>
      <c r="U10" s="52" t="str">
        <f>IF(T10&gt;=80,"A+",IF(T10&gt;=70,"A",IF(T10&gt;=60,"A-",IF(T10&gt;=50,"B",IF(T10&gt;=40,"C",IF(T10&gt;=33,"D",IF(T10&lt;32,"F")))))))</f>
        <v>A-</v>
      </c>
      <c r="V10" s="22" t="str">
        <f>IF(U10="A+","5",IF(U10="A","4",IF(U10="A-","3.5",IF(U10="B","3",IF(U10="C","2",IF(U10="D","1",IF(U10="F","0")))))))</f>
        <v>3.5</v>
      </c>
      <c r="W10" s="18">
        <v>42</v>
      </c>
      <c r="X10" s="18">
        <v>30</v>
      </c>
      <c r="Y10" s="18">
        <f>W10+X10</f>
        <v>72</v>
      </c>
      <c r="Z10" s="53" t="str">
        <f>IF(Y10&gt;=80,"A+",IF(Y10&gt;=70,"A",IF(Y10&gt;=60,"A-",IF(Y10&gt;=50,"B",IF(Y10&gt;=40,"C",IF(Y10&gt;=33,"D",IF(Y10&lt;32,"F")))))))</f>
        <v>A</v>
      </c>
      <c r="AA10" s="20" t="str">
        <f>IF(Z10="A+","5",IF(Z10="A","4",IF(Z10="A-","3.5",IF(Z10="B","3",IF(Z10="C","2",IF(Z10="D","1",IF(Z10="F","0")))))))</f>
        <v>4</v>
      </c>
      <c r="AB10" s="18">
        <v>26</v>
      </c>
      <c r="AC10" s="18">
        <v>19</v>
      </c>
      <c r="AD10" s="18">
        <v>22</v>
      </c>
      <c r="AE10" s="18">
        <f>AB10+AC10+AD10</f>
        <v>67</v>
      </c>
      <c r="AF10" s="53" t="str">
        <f>IF(AE10&gt;=80,"A+",IF(AE10&gt;=70,"A",IF(AE10&gt;=60,"A-",IF(AE10&gt;=50,"B",IF(AE10&gt;=40,"C",IF(AE10&gt;=33,"D",IF(AE10&lt;32,"F")))))))</f>
        <v>A-</v>
      </c>
      <c r="AG10" s="20" t="str">
        <f>IF(AF10="A+","5",IF(AF10="A","4",IF(AF10="A-","3.5",IF(AF10="B","3",IF(AF10="C","2",IF(AF10="D","1",IF(AF10="F","0")))))))</f>
        <v>3.5</v>
      </c>
      <c r="AH10" s="19">
        <v>47</v>
      </c>
      <c r="AI10" s="18">
        <v>39</v>
      </c>
      <c r="AJ10" s="18">
        <f>AH10+AI10</f>
        <v>86</v>
      </c>
      <c r="AK10" s="53" t="str">
        <f>IF(AJ10&gt;=80,"A+",IF(AJ10&gt;=70,"A",IF(AJ10&gt;=60,"A-",IF(AJ10&gt;=50,"B",IF(AJ10&gt;=40,"C",IF(AJ10&gt;=33,"D",IF(AJ10&lt;32,"F")))))))</f>
        <v>A+</v>
      </c>
      <c r="AL10" s="20" t="str">
        <f>IF(AK10="A+","5",IF(AK10="A","4",IF(AK10="A-","3.5",IF(AK10="B","3",IF(AK10="C","2",IF(AK10="D","1",IF(AK10="F","0")))))))</f>
        <v>5</v>
      </c>
      <c r="AM10" s="23">
        <v>28</v>
      </c>
      <c r="AN10" s="23">
        <v>18</v>
      </c>
      <c r="AO10" s="23">
        <v>25</v>
      </c>
      <c r="AP10" s="18">
        <f>AM10+AN10+AO10</f>
        <v>71</v>
      </c>
      <c r="AQ10" s="53" t="str">
        <f>IF(AP10&gt;=80,"A+",IF(AP10&gt;=70,"A",IF(AP10&gt;=60,"A-",IF(AP10&gt;=50,"B",IF(AP10&gt;=40,"C",IF(AP10&gt;=33,"D",IF(AP10&lt;32,"F")))))))</f>
        <v>A</v>
      </c>
      <c r="AR10" s="20" t="str">
        <f>IF(AQ10="A+","5",IF(AQ10="A","4",IF(AQ10="A-","3.5",IF(AQ10="B","3",IF(AQ10="C","2",IF(AQ10="D","1",IF(AQ10="F","0")))))))</f>
        <v>4</v>
      </c>
      <c r="AS10" s="18">
        <v>13</v>
      </c>
      <c r="AT10" s="18">
        <v>16</v>
      </c>
      <c r="AU10" s="18">
        <v>25</v>
      </c>
      <c r="AV10" s="18">
        <f>AS10+AT10+AU10</f>
        <v>54</v>
      </c>
      <c r="AW10" s="53" t="str">
        <f>IF(AV10&gt;=80,"A+",IF(AV10&gt;=70,"A",IF(AV10&gt;=60,"A-",IF(AV10&gt;=50,"B",IF(AV10&gt;=40,"C",IF(AV10&gt;=33,"D",IF(AV10&lt;32,"F")))))))</f>
        <v>B</v>
      </c>
      <c r="AX10" s="20" t="str">
        <f>IF(AW10="A+","5",IF(AW10="A","4",IF(AW10="A-","3.5",IF(AW10="B","3",IF(AW10="C","2",IF(AW10="D","1",IF(AW10="F","0")))))))</f>
        <v>3</v>
      </c>
      <c r="AY10" s="18">
        <v>31</v>
      </c>
      <c r="AZ10" s="18">
        <v>20</v>
      </c>
      <c r="BA10" s="18">
        <v>25</v>
      </c>
      <c r="BB10" s="18">
        <f>AY10+AZ10+BA10</f>
        <v>76</v>
      </c>
      <c r="BC10" s="53" t="str">
        <f>IF(BB10&gt;=80,"A+",IF(BB10&gt;=70,"A",IF(BB10&gt;=60,"A-",IF(BB10&gt;=50,"B",IF(BB10&gt;=40,"C",IF(BB10&gt;=33,"D",IF(BB10&lt;32,"F")))))))</f>
        <v>A</v>
      </c>
      <c r="BD10" s="20" t="str">
        <f>IF(BC10="A+","5",IF(BC10="A","4",IF(BC10="A-","3.5",IF(BC10="B","3",IF(BC10="C","2",IF(BC10="D","1",IF(BC10="F","0")))))))</f>
        <v>4</v>
      </c>
      <c r="BE10" s="19">
        <v>24</v>
      </c>
      <c r="BF10" s="23">
        <v>23</v>
      </c>
      <c r="BG10" s="23">
        <v>25</v>
      </c>
      <c r="BH10" s="18">
        <f>BE10+BF10+BG10</f>
        <v>72</v>
      </c>
      <c r="BI10" s="18" t="str">
        <f>IF(BH10&gt;=80,"A+",IF(BH10&gt;=70,"A",IF(BH10&gt;=60,"A-",IF(BH10&gt;=50,"B",IF(BH10&gt;=40,"C",IF(BH10&gt;=33,"D",IF(BH10&lt;32,"F")))))))</f>
        <v>A</v>
      </c>
      <c r="BJ10" s="20" t="str">
        <f>IF(BI10="A+","5",IF(BI10="A","4",IF(BI10="A-","3.5",IF(BI10="B","3",IF(BI10="C","2",IF(BI10="D","1",IF(BI10="F","0")))))))</f>
        <v>4</v>
      </c>
      <c r="BK10" s="18">
        <f>L10+Q10+V10+AA10+AL10+AR10+AX10+BD10+BJ10+AG10</f>
        <v>36.5</v>
      </c>
      <c r="BL10" s="18">
        <f>BK10-2</f>
        <v>34.5</v>
      </c>
      <c r="BM10" s="19">
        <f>J10+O10+T10+Y10+AJ10+AP10+AV10+BB10+BH10+AE10-40</f>
        <v>752</v>
      </c>
      <c r="BN10" s="56">
        <f>BL10/9</f>
        <v>3.8333333333333335</v>
      </c>
      <c r="BO10" s="35" t="str">
        <f>IF(BN10&gt;=5,"A+",IF(BN10&gt;=4,"A",IF(BN10&gt;=3.5,"A-",IF(BN10&gt;=3,"B",IF(BN10&gt;=2,"C",IF(BN10&gt;=1,"D",IF(BN10=0,"F")))))))</f>
        <v>A-</v>
      </c>
      <c r="BP10" s="21" t="s">
        <v>86</v>
      </c>
      <c r="BQ10" s="21" t="s">
        <v>91</v>
      </c>
    </row>
    <row r="11" spans="1:69" ht="15.75">
      <c r="A11" s="17">
        <v>7</v>
      </c>
      <c r="B11" s="9" t="s">
        <v>43</v>
      </c>
      <c r="C11" s="49">
        <v>16</v>
      </c>
      <c r="D11" s="19">
        <v>28</v>
      </c>
      <c r="E11" s="18">
        <v>20</v>
      </c>
      <c r="F11" s="20">
        <f>D11+E11</f>
        <v>48</v>
      </c>
      <c r="G11" s="8">
        <v>36</v>
      </c>
      <c r="H11" s="8">
        <v>15</v>
      </c>
      <c r="I11" s="18">
        <f>G11+H11</f>
        <v>51</v>
      </c>
      <c r="J11" s="22">
        <f>F11+I11</f>
        <v>99</v>
      </c>
      <c r="K11" s="52" t="str">
        <f>IF(J11&gt;=160,"A+",IF(J11&gt;=140,"A",IF(J11&gt;=120,"A-",IF(J11&gt;=100,"B",IF(J11&gt;=80,"C",IF(J11&gt;=66,"D",IF(J11&lt;65,"F")))))))</f>
        <v>C</v>
      </c>
      <c r="L11" s="22" t="str">
        <f>IF(K11="A+","5",IF(K11="A","4",IF(K11="A-","3.5",IF(K11="B","3",IF(K11="C","2",IF(K11="D","1",IF(K11="F","0")))))))</f>
        <v>2</v>
      </c>
      <c r="M11" s="18">
        <v>33</v>
      </c>
      <c r="N11" s="18">
        <v>43</v>
      </c>
      <c r="O11" s="22">
        <f>M11+N11</f>
        <v>76</v>
      </c>
      <c r="P11" s="52" t="str">
        <f>IF(O11&gt;=160,"A+",IF(O11&gt;=140,"A",IF(O11&gt;=120,"A-",IF(O11&gt;=100,"B",IF(O11&gt;=80,"C",IF(O11&gt;=66,"D",IF(O11&lt;65,"F")))))))</f>
        <v>D</v>
      </c>
      <c r="Q11" s="22" t="str">
        <f>IF(P11="A+","5",IF(P11="A","4",IF(P11="A-","3.5",IF(P11="B","3",IF(P11="C","2",IF(P11="D","1",IF(P11="F","0")))))))</f>
        <v>1</v>
      </c>
      <c r="R11" s="18">
        <v>40</v>
      </c>
      <c r="S11" s="18">
        <v>20</v>
      </c>
      <c r="T11" s="21">
        <f>R11+S11</f>
        <v>60</v>
      </c>
      <c r="U11" s="52" t="str">
        <f>IF(T11&gt;=80,"A+",IF(T11&gt;=70,"A",IF(T11&gt;=60,"A-",IF(T11&gt;=50,"B",IF(T11&gt;=40,"C",IF(T11&gt;=33,"D",IF(T11&lt;32,"F")))))))</f>
        <v>A-</v>
      </c>
      <c r="V11" s="22" t="str">
        <f>IF(U11="A+","5",IF(U11="A","4",IF(U11="A-","3.5",IF(U11="B","3",IF(U11="C","2",IF(U11="D","1",IF(U11="F","0")))))))</f>
        <v>3.5</v>
      </c>
      <c r="W11" s="18">
        <v>46</v>
      </c>
      <c r="X11" s="18">
        <v>32</v>
      </c>
      <c r="Y11" s="18">
        <f>W11+X11</f>
        <v>78</v>
      </c>
      <c r="Z11" s="53" t="str">
        <f>IF(Y11&gt;=80,"A+",IF(Y11&gt;=70,"A",IF(Y11&gt;=60,"A-",IF(Y11&gt;=50,"B",IF(Y11&gt;=40,"C",IF(Y11&gt;=33,"D",IF(Y11&lt;32,"F")))))))</f>
        <v>A</v>
      </c>
      <c r="AA11" s="20" t="str">
        <f>IF(Z11="A+","5",IF(Z11="A","4",IF(Z11="A-","3.5",IF(Z11="B","3",IF(Z11="C","2",IF(Z11="D","1",IF(Z11="F","0")))))))</f>
        <v>4</v>
      </c>
      <c r="AB11" s="18">
        <v>24</v>
      </c>
      <c r="AC11" s="18">
        <v>23</v>
      </c>
      <c r="AD11" s="18">
        <v>22</v>
      </c>
      <c r="AE11" s="18">
        <f>AB11+AC11+AD11</f>
        <v>69</v>
      </c>
      <c r="AF11" s="53" t="str">
        <f>IF(AE11&gt;=80,"A+",IF(AE11&gt;=70,"A",IF(AE11&gt;=60,"A-",IF(AE11&gt;=50,"B",IF(AE11&gt;=40,"C",IF(AE11&gt;=33,"D",IF(AE11&lt;32,"F")))))))</f>
        <v>A-</v>
      </c>
      <c r="AG11" s="20" t="str">
        <f>IF(AF11="A+","5",IF(AF11="A","4",IF(AF11="A-","3.5",IF(AF11="B","3",IF(AF11="C","2",IF(AF11="D","1",IF(AF11="F","0")))))))</f>
        <v>3.5</v>
      </c>
      <c r="AH11" s="19">
        <v>40</v>
      </c>
      <c r="AI11" s="18">
        <v>25</v>
      </c>
      <c r="AJ11" s="18">
        <f>AH11+AI11</f>
        <v>65</v>
      </c>
      <c r="AK11" s="53" t="str">
        <f>IF(AJ11&gt;=80,"A+",IF(AJ11&gt;=70,"A",IF(AJ11&gt;=60,"A-",IF(AJ11&gt;=50,"B",IF(AJ11&gt;=40,"C",IF(AJ11&gt;=33,"D",IF(AJ11&lt;32,"F")))))))</f>
        <v>A-</v>
      </c>
      <c r="AL11" s="20" t="str">
        <f>IF(AK11="A+","5",IF(AK11="A","4",IF(AK11="A-","3.5",IF(AK11="B","3",IF(AK11="C","2",IF(AK11="D","1",IF(AK11="F","0")))))))</f>
        <v>3.5</v>
      </c>
      <c r="AM11" s="23">
        <v>31</v>
      </c>
      <c r="AN11" s="23">
        <v>19</v>
      </c>
      <c r="AO11" s="23"/>
      <c r="AP11" s="18">
        <f>AM11+AN11+AO11</f>
        <v>50</v>
      </c>
      <c r="AQ11" s="53" t="str">
        <f>IF(AP11&gt;=80,"A+",IF(AP11&gt;=70,"A",IF(AP11&gt;=60,"A-",IF(AP11&gt;=50,"B",IF(AP11&gt;=40,"C",IF(AP11&gt;=33,"D",IF(AP11&lt;32,"F")))))))</f>
        <v>B</v>
      </c>
      <c r="AR11" s="20" t="str">
        <f>IF(AQ11="A+","5",IF(AQ11="A","4",IF(AQ11="A-","3.5",IF(AQ11="B","3",IF(AQ11="C","2",IF(AQ11="D","1",IF(AQ11="F","0")))))))</f>
        <v>3</v>
      </c>
      <c r="AS11" s="18">
        <v>31</v>
      </c>
      <c r="AT11" s="18">
        <v>30</v>
      </c>
      <c r="AU11" s="18"/>
      <c r="AV11" s="18">
        <f>AS11+AT11+AU11</f>
        <v>61</v>
      </c>
      <c r="AW11" s="53" t="str">
        <f>IF(AV11&gt;=80,"A+",IF(AV11&gt;=70,"A",IF(AV11&gt;=60,"A-",IF(AV11&gt;=50,"B",IF(AV11&gt;=40,"C",IF(AV11&gt;=33,"D",IF(AV11&lt;32,"F")))))))</f>
        <v>A-</v>
      </c>
      <c r="AX11" s="20" t="str">
        <f>IF(AW11="A+","5",IF(AW11="A","4",IF(AW11="A-","3.5",IF(AW11="B","3",IF(AW11="C","2",IF(AW11="D","1",IF(AW11="F","0")))))))</f>
        <v>3.5</v>
      </c>
      <c r="AY11" s="18">
        <v>20</v>
      </c>
      <c r="AZ11" s="18">
        <v>26</v>
      </c>
      <c r="BA11" s="18"/>
      <c r="BB11" s="18">
        <f>AY11+AZ11+BA11</f>
        <v>46</v>
      </c>
      <c r="BC11" s="53" t="str">
        <f>IF(BB11&gt;=80,"A+",IF(BB11&gt;=70,"A",IF(BB11&gt;=60,"A-",IF(BB11&gt;=50,"B",IF(BB11&gt;=40,"C",IF(BB11&gt;=33,"D",IF(BB11&lt;32,"F")))))))</f>
        <v>C</v>
      </c>
      <c r="BD11" s="20" t="str">
        <f>IF(BC11="A+","5",IF(BC11="A","4",IF(BC11="A-","3.5",IF(BC11="B","3",IF(BC11="C","2",IF(BC11="D","1",IF(BC11="F","0")))))))</f>
        <v>2</v>
      </c>
      <c r="BE11" s="19">
        <v>30</v>
      </c>
      <c r="BF11" s="23">
        <v>22</v>
      </c>
      <c r="BG11" s="23">
        <v>30</v>
      </c>
      <c r="BH11" s="18">
        <f>BE11+BF11+BG11</f>
        <v>82</v>
      </c>
      <c r="BI11" s="18" t="str">
        <f>IF(BH11&gt;=80,"A+",IF(BH11&gt;=70,"A",IF(BH11&gt;=60,"A-",IF(BH11&gt;=50,"B",IF(BH11&gt;=40,"C",IF(BH11&gt;=33,"D",IF(BH11&lt;32,"F")))))))</f>
        <v>A+</v>
      </c>
      <c r="BJ11" s="20" t="str">
        <f>IF(BI11="A+","5",IF(BI11="A","4",IF(BI11="A-","3.5",IF(BI11="B","3",IF(BI11="C","2",IF(BI11="D","1",IF(BI11="F","0")))))))</f>
        <v>5</v>
      </c>
      <c r="BK11" s="18">
        <f>L11+Q11+V11+AA11+AL11+AR11+AX11+BD11+BJ11+AG11</f>
        <v>31</v>
      </c>
      <c r="BL11" s="18">
        <f>BK11-2</f>
        <v>29</v>
      </c>
      <c r="BM11" s="19">
        <f>J11+O11+T11+Y11+AJ11+AP11+AV11+BB11+BH11+AE11-40</f>
        <v>646</v>
      </c>
      <c r="BN11" s="56">
        <f>BL11/9</f>
        <v>3.2222222222222223</v>
      </c>
      <c r="BO11" s="35" t="str">
        <f>IF(BN11&gt;=5,"A+",IF(BN11&gt;=4,"A",IF(BN11&gt;=3.5,"A-",IF(BN11&gt;=3,"B",IF(BN11&gt;=2,"C",IF(BN11&gt;=1,"D",IF(BN11=0,"F")))))))</f>
        <v>B</v>
      </c>
      <c r="BP11" s="21" t="s">
        <v>86</v>
      </c>
      <c r="BQ11" s="18" t="s">
        <v>92</v>
      </c>
    </row>
    <row r="12" spans="1:69" ht="15.75">
      <c r="A12" s="17">
        <v>8</v>
      </c>
      <c r="B12" s="9" t="s">
        <v>37</v>
      </c>
      <c r="C12" s="49">
        <v>10</v>
      </c>
      <c r="D12" s="19">
        <v>30</v>
      </c>
      <c r="E12" s="18">
        <v>25</v>
      </c>
      <c r="F12" s="20">
        <f>D12+E12</f>
        <v>55</v>
      </c>
      <c r="G12" s="11">
        <v>34</v>
      </c>
      <c r="H12" s="8">
        <v>20</v>
      </c>
      <c r="I12" s="18">
        <f>G12+H12</f>
        <v>54</v>
      </c>
      <c r="J12" s="22">
        <f>F12+I12</f>
        <v>109</v>
      </c>
      <c r="K12" s="52" t="str">
        <f>IF(J12&gt;=160,"A+",IF(J12&gt;=140,"A",IF(J12&gt;=120,"A-",IF(J12&gt;=100,"B",IF(J12&gt;=80,"C",IF(J12&gt;=66,"D",IF(J12&lt;65,"F")))))))</f>
        <v>B</v>
      </c>
      <c r="L12" s="22" t="str">
        <f>IF(K12="A+","5",IF(K12="A","4",IF(K12="A-","3.5",IF(K12="B","3",IF(K12="C","2",IF(K12="D","1",IF(K12="F","0")))))))</f>
        <v>3</v>
      </c>
      <c r="M12" s="18">
        <v>33</v>
      </c>
      <c r="N12" s="18">
        <v>35</v>
      </c>
      <c r="O12" s="22">
        <f>M12+N12</f>
        <v>68</v>
      </c>
      <c r="P12" s="52" t="str">
        <f>IF(O12&gt;=160,"A+",IF(O12&gt;=140,"A",IF(O12&gt;=120,"A-",IF(O12&gt;=100,"B",IF(O12&gt;=80,"C",IF(O12&gt;=66,"D",IF(O12&lt;65,"F")))))))</f>
        <v>D</v>
      </c>
      <c r="Q12" s="22" t="str">
        <f>IF(P12="A+","5",IF(P12="A","4",IF(P12="A-","3.5",IF(P12="B","3",IF(P12="C","2",IF(P12="D","1",IF(P12="F","0")))))))</f>
        <v>1</v>
      </c>
      <c r="R12" s="18">
        <v>27</v>
      </c>
      <c r="S12" s="18">
        <v>14</v>
      </c>
      <c r="T12" s="21">
        <f>R12+S12</f>
        <v>41</v>
      </c>
      <c r="U12" s="52" t="str">
        <f>IF(T12&gt;=80,"A+",IF(T12&gt;=70,"A",IF(T12&gt;=60,"A-",IF(T12&gt;=50,"B",IF(T12&gt;=40,"C",IF(T12&gt;=33,"D",IF(T12&lt;32,"F")))))))</f>
        <v>C</v>
      </c>
      <c r="V12" s="22" t="str">
        <f>IF(U12="A+","5",IF(U12="A","4",IF(U12="A-","3.5",IF(U12="B","3",IF(U12="C","2",IF(U12="D","1",IF(U12="F","0")))))))</f>
        <v>2</v>
      </c>
      <c r="W12" s="18">
        <v>39</v>
      </c>
      <c r="X12" s="18">
        <v>27</v>
      </c>
      <c r="Y12" s="18">
        <f>W12+X12</f>
        <v>66</v>
      </c>
      <c r="Z12" s="53" t="str">
        <f>IF(Y12&gt;=80,"A+",IF(Y12&gt;=70,"A",IF(Y12&gt;=60,"A-",IF(Y12&gt;=50,"B",IF(Y12&gt;=40,"C",IF(Y12&gt;=33,"D",IF(Y12&lt;32,"F")))))))</f>
        <v>A-</v>
      </c>
      <c r="AA12" s="20" t="str">
        <f>IF(Z12="A+","5",IF(Z12="A","4",IF(Z12="A-","3.5",IF(Z12="B","3",IF(Z12="C","2",IF(Z12="D","1",IF(Z12="F","0")))))))</f>
        <v>3.5</v>
      </c>
      <c r="AB12" s="18">
        <v>26</v>
      </c>
      <c r="AC12" s="18">
        <v>25</v>
      </c>
      <c r="AD12" s="18">
        <v>22</v>
      </c>
      <c r="AE12" s="18">
        <f>AB12+AC12+AD12</f>
        <v>73</v>
      </c>
      <c r="AF12" s="53" t="str">
        <f>IF(AE12&gt;=80,"A+",IF(AE12&gt;=70,"A",IF(AE12&gt;=60,"A-",IF(AE12&gt;=50,"B",IF(AE12&gt;=40,"C",IF(AE12&gt;=33,"D",IF(AE12&lt;32,"F")))))))</f>
        <v>A</v>
      </c>
      <c r="AG12" s="20" t="str">
        <f>IF(AF12="A+","5",IF(AF12="A","4",IF(AF12="A-","3.5",IF(AF12="B","3",IF(AF12="C","2",IF(AF12="D","1",IF(AF12="F","0")))))))</f>
        <v>4</v>
      </c>
      <c r="AH12" s="19">
        <v>34</v>
      </c>
      <c r="AI12" s="18">
        <v>26</v>
      </c>
      <c r="AJ12" s="18">
        <f>AH12+AI12</f>
        <v>60</v>
      </c>
      <c r="AK12" s="53" t="str">
        <f>IF(AJ12&gt;=80,"A+",IF(AJ12&gt;=70,"A",IF(AJ12&gt;=60,"A-",IF(AJ12&gt;=50,"B",IF(AJ12&gt;=40,"C",IF(AJ12&gt;=33,"D",IF(AJ12&lt;32,"F")))))))</f>
        <v>A-</v>
      </c>
      <c r="AL12" s="20" t="str">
        <f>IF(AK12="A+","5",IF(AK12="A","4",IF(AK12="A-","3.5",IF(AK12="B","3",IF(AK12="C","2",IF(AK12="D","1",IF(AK12="F","0")))))))</f>
        <v>3.5</v>
      </c>
      <c r="AM12" s="23">
        <v>21</v>
      </c>
      <c r="AN12" s="23">
        <v>26</v>
      </c>
      <c r="AO12" s="23"/>
      <c r="AP12" s="18">
        <f>AM12+AN12+AO12</f>
        <v>47</v>
      </c>
      <c r="AQ12" s="53" t="str">
        <f>IF(AP12&gt;=80,"A+",IF(AP12&gt;=70,"A",IF(AP12&gt;=60,"A-",IF(AP12&gt;=50,"B",IF(AP12&gt;=40,"C",IF(AP12&gt;=33,"D",IF(AP12&lt;32,"F")))))))</f>
        <v>C</v>
      </c>
      <c r="AR12" s="20" t="str">
        <f>IF(AQ12="A+","5",IF(AQ12="A","4",IF(AQ12="A-","3.5",IF(AQ12="B","3",IF(AQ12="C","2",IF(AQ12="D","1",IF(AQ12="F","0")))))))</f>
        <v>2</v>
      </c>
      <c r="AS12" s="18">
        <v>33</v>
      </c>
      <c r="AT12" s="18">
        <v>27</v>
      </c>
      <c r="AU12" s="18"/>
      <c r="AV12" s="18">
        <f>AS12+AT12+AU12</f>
        <v>60</v>
      </c>
      <c r="AW12" s="53" t="str">
        <f>IF(AV12&gt;=80,"A+",IF(AV12&gt;=70,"A",IF(AV12&gt;=60,"A-",IF(AV12&gt;=50,"B",IF(AV12&gt;=40,"C",IF(AV12&gt;=33,"D",IF(AV12&lt;32,"F")))))))</f>
        <v>A-</v>
      </c>
      <c r="AX12" s="20" t="str">
        <f>IF(AW12="A+","5",IF(AW12="A","4",IF(AW12="A-","3.5",IF(AW12="B","3",IF(AW12="C","2",IF(AW12="D","1",IF(AW12="F","0")))))))</f>
        <v>3.5</v>
      </c>
      <c r="AY12" s="18">
        <v>38</v>
      </c>
      <c r="AZ12" s="18">
        <v>24</v>
      </c>
      <c r="BA12" s="18"/>
      <c r="BB12" s="18">
        <f>AY12+AZ12+BA12</f>
        <v>62</v>
      </c>
      <c r="BC12" s="53" t="str">
        <f>IF(BB12&gt;=80,"A+",IF(BB12&gt;=70,"A",IF(BB12&gt;=60,"A-",IF(BB12&gt;=50,"B",IF(BB12&gt;=40,"C",IF(BB12&gt;=33,"D",IF(BB12&lt;32,"F")))))))</f>
        <v>A-</v>
      </c>
      <c r="BD12" s="20" t="str">
        <f>IF(BC12="A+","5",IF(BC12="A","4",IF(BC12="A-","3.5",IF(BC12="B","3",IF(BC12="C","2",IF(BC12="D","1",IF(BC12="F","0")))))))</f>
        <v>3.5</v>
      </c>
      <c r="BE12" s="19">
        <v>26</v>
      </c>
      <c r="BF12" s="23">
        <v>20</v>
      </c>
      <c r="BG12" s="23">
        <v>30</v>
      </c>
      <c r="BH12" s="18">
        <f>BE12+BF12+BG12</f>
        <v>76</v>
      </c>
      <c r="BI12" s="18" t="str">
        <f>IF(BH12&gt;=80,"A+",IF(BH12&gt;=70,"A",IF(BH12&gt;=60,"A-",IF(BH12&gt;=50,"B",IF(BH12&gt;=40,"C",IF(BH12&gt;=33,"D",IF(BH12&lt;32,"F")))))))</f>
        <v>A</v>
      </c>
      <c r="BJ12" s="20" t="str">
        <f>IF(BI12="A+","5",IF(BI12="A","4",IF(BI12="A-","3.5",IF(BI12="B","3",IF(BI12="C","2",IF(BI12="D","1",IF(BI12="F","0")))))))</f>
        <v>4</v>
      </c>
      <c r="BK12" s="18">
        <f>L12+Q12+V12+AA12+AL12+AR12+AX12+BD12+BJ12+AG12</f>
        <v>30</v>
      </c>
      <c r="BL12" s="18">
        <f>BK12-2</f>
        <v>28</v>
      </c>
      <c r="BM12" s="19">
        <f>J12+O12+T12+Y12+AJ12+AP12+AV12+BB12+BH12+AE12-40</f>
        <v>622</v>
      </c>
      <c r="BN12" s="56">
        <f>BL12/9</f>
        <v>3.111111111111111</v>
      </c>
      <c r="BO12" s="35" t="str">
        <f>IF(BN12&gt;=5,"A+",IF(BN12&gt;=4,"A",IF(BN12&gt;=3.5,"A-",IF(BN12&gt;=3,"B",IF(BN12&gt;=2,"C",IF(BN12&gt;=1,"D",IF(BN12=0,"F")))))))</f>
        <v>B</v>
      </c>
      <c r="BP12" s="21" t="s">
        <v>86</v>
      </c>
      <c r="BQ12" s="21" t="s">
        <v>93</v>
      </c>
    </row>
    <row r="13" spans="1:69" ht="15.75">
      <c r="A13" s="17">
        <v>9</v>
      </c>
      <c r="B13" s="9" t="s">
        <v>46</v>
      </c>
      <c r="C13" s="49">
        <v>20</v>
      </c>
      <c r="D13" s="19">
        <v>27</v>
      </c>
      <c r="E13" s="18">
        <v>23</v>
      </c>
      <c r="F13" s="20">
        <f>D13+E13</f>
        <v>50</v>
      </c>
      <c r="G13" s="8">
        <v>24</v>
      </c>
      <c r="H13" s="8">
        <v>19</v>
      </c>
      <c r="I13" s="18">
        <f>G13+H13</f>
        <v>43</v>
      </c>
      <c r="J13" s="22">
        <f>F13+I13</f>
        <v>93</v>
      </c>
      <c r="K13" s="52" t="str">
        <f>IF(J13&gt;=160,"A+",IF(J13&gt;=140,"A",IF(J13&gt;=120,"A-",IF(J13&gt;=100,"B",IF(J13&gt;=80,"C",IF(J13&gt;=66,"D",IF(J13&lt;65,"F")))))))</f>
        <v>C</v>
      </c>
      <c r="L13" s="22" t="str">
        <f>IF(K13="A+","5",IF(K13="A","4",IF(K13="A-","3.5",IF(K13="B","3",IF(K13="C","2",IF(K13="D","1",IF(K13="F","0")))))))</f>
        <v>2</v>
      </c>
      <c r="M13" s="18">
        <v>33</v>
      </c>
      <c r="N13" s="18">
        <v>35</v>
      </c>
      <c r="O13" s="22">
        <f>M13+N13</f>
        <v>68</v>
      </c>
      <c r="P13" s="52" t="str">
        <f>IF(O13&gt;=160,"A+",IF(O13&gt;=140,"A",IF(O13&gt;=120,"A-",IF(O13&gt;=100,"B",IF(O13&gt;=80,"C",IF(O13&gt;=66,"D",IF(O13&lt;65,"F")))))))</f>
        <v>D</v>
      </c>
      <c r="Q13" s="22" t="str">
        <f>IF(P13="A+","5",IF(P13="A","4",IF(P13="A-","3.5",IF(P13="B","3",IF(P13="C","2",IF(P13="D","1",IF(P13="F","0")))))))</f>
        <v>1</v>
      </c>
      <c r="R13" s="18">
        <v>29</v>
      </c>
      <c r="S13" s="18">
        <v>21</v>
      </c>
      <c r="T13" s="21">
        <f>R13+S13</f>
        <v>50</v>
      </c>
      <c r="U13" s="52" t="str">
        <f>IF(T13&gt;=80,"A+",IF(T13&gt;=70,"A",IF(T13&gt;=60,"A-",IF(T13&gt;=50,"B",IF(T13&gt;=40,"C",IF(T13&gt;=33,"D",IF(T13&lt;32,"F")))))))</f>
        <v>B</v>
      </c>
      <c r="V13" s="22" t="str">
        <f>IF(U13="A+","5",IF(U13="A","4",IF(U13="A-","3.5",IF(U13="B","3",IF(U13="C","2",IF(U13="D","1",IF(U13="F","0")))))))</f>
        <v>3</v>
      </c>
      <c r="W13" s="18">
        <v>39</v>
      </c>
      <c r="X13" s="18">
        <v>26</v>
      </c>
      <c r="Y13" s="18">
        <f>W13+X13</f>
        <v>65</v>
      </c>
      <c r="Z13" s="53" t="str">
        <f>IF(Y13&gt;=80,"A+",IF(Y13&gt;=70,"A",IF(Y13&gt;=60,"A-",IF(Y13&gt;=50,"B",IF(Y13&gt;=40,"C",IF(Y13&gt;=33,"D",IF(Y13&lt;32,"F")))))))</f>
        <v>A-</v>
      </c>
      <c r="AA13" s="20" t="str">
        <f>IF(Z13="A+","5",IF(Z13="A","4",IF(Z13="A-","3.5",IF(Z13="B","3",IF(Z13="C","2",IF(Z13="D","1",IF(Z13="F","0")))))))</f>
        <v>3.5</v>
      </c>
      <c r="AB13" s="18">
        <v>23</v>
      </c>
      <c r="AC13" s="18">
        <v>20</v>
      </c>
      <c r="AD13" s="18">
        <v>22</v>
      </c>
      <c r="AE13" s="18">
        <f>AB13+AC13+AD13</f>
        <v>65</v>
      </c>
      <c r="AF13" s="53" t="str">
        <f>IF(AE13&gt;=80,"A+",IF(AE13&gt;=70,"A",IF(AE13&gt;=60,"A-",IF(AE13&gt;=50,"B",IF(AE13&gt;=40,"C",IF(AE13&gt;=33,"D",IF(AE13&lt;32,"F")))))))</f>
        <v>A-</v>
      </c>
      <c r="AG13" s="20" t="str">
        <f>IF(AF13="A+","5",IF(AF13="A","4",IF(AF13="A-","3.5",IF(AF13="B","3",IF(AF13="C","2",IF(AF13="D","1",IF(AF13="F","0")))))))</f>
        <v>3.5</v>
      </c>
      <c r="AH13" s="19">
        <v>41</v>
      </c>
      <c r="AI13" s="18">
        <v>30</v>
      </c>
      <c r="AJ13" s="18">
        <f>AH13+AI13</f>
        <v>71</v>
      </c>
      <c r="AK13" s="53" t="str">
        <f>IF(AJ13&gt;=80,"A+",IF(AJ13&gt;=70,"A",IF(AJ13&gt;=60,"A-",IF(AJ13&gt;=50,"B",IF(AJ13&gt;=40,"C",IF(AJ13&gt;=33,"D",IF(AJ13&lt;32,"F")))))))</f>
        <v>A</v>
      </c>
      <c r="AL13" s="20" t="str">
        <f>IF(AK13="A+","5",IF(AK13="A","4",IF(AK13="A-","3.5",IF(AK13="B","3",IF(AK13="C","2",IF(AK13="D","1",IF(AK13="F","0")))))))</f>
        <v>4</v>
      </c>
      <c r="AM13" s="23">
        <v>27</v>
      </c>
      <c r="AN13" s="23">
        <v>22</v>
      </c>
      <c r="AO13" s="23"/>
      <c r="AP13" s="18">
        <f>AM13+AN13+AO13</f>
        <v>49</v>
      </c>
      <c r="AQ13" s="53" t="str">
        <f>IF(AP13&gt;=80,"A+",IF(AP13&gt;=70,"A",IF(AP13&gt;=60,"A-",IF(AP13&gt;=50,"B",IF(AP13&gt;=40,"C",IF(AP13&gt;=33,"D",IF(AP13&lt;32,"F")))))))</f>
        <v>C</v>
      </c>
      <c r="AR13" s="20" t="str">
        <f>IF(AQ13="A+","5",IF(AQ13="A","4",IF(AQ13="A-","3.5",IF(AQ13="B","3",IF(AQ13="C","2",IF(AQ13="D","1",IF(AQ13="F","0")))))))</f>
        <v>2</v>
      </c>
      <c r="AS13" s="18">
        <v>27</v>
      </c>
      <c r="AT13" s="18">
        <v>32</v>
      </c>
      <c r="AU13" s="18"/>
      <c r="AV13" s="18">
        <f>AS13+AT13+AU13</f>
        <v>59</v>
      </c>
      <c r="AW13" s="53" t="str">
        <f>IF(AV13&gt;=80,"A+",IF(AV13&gt;=70,"A",IF(AV13&gt;=60,"A-",IF(AV13&gt;=50,"B",IF(AV13&gt;=40,"C",IF(AV13&gt;=33,"D",IF(AV13&lt;32,"F")))))))</f>
        <v>B</v>
      </c>
      <c r="AX13" s="20" t="str">
        <f>IF(AW13="A+","5",IF(AW13="A","4",IF(AW13="A-","3.5",IF(AW13="B","3",IF(AW13="C","2",IF(AW13="D","1",IF(AW13="F","0")))))))</f>
        <v>3</v>
      </c>
      <c r="AY13" s="18">
        <v>21</v>
      </c>
      <c r="AZ13" s="18">
        <v>23</v>
      </c>
      <c r="BA13" s="18"/>
      <c r="BB13" s="18">
        <f>AY13+AZ13+BA13</f>
        <v>44</v>
      </c>
      <c r="BC13" s="53" t="str">
        <f>IF(BB13&gt;=80,"A+",IF(BB13&gt;=70,"A",IF(BB13&gt;=60,"A-",IF(BB13&gt;=50,"B",IF(BB13&gt;=40,"C",IF(BB13&gt;=33,"D",IF(BB13&lt;32,"F")))))))</f>
        <v>C</v>
      </c>
      <c r="BD13" s="20" t="str">
        <f>IF(BC13="A+","5",IF(BC13="A","4",IF(BC13="A-","3.5",IF(BC13="B","3",IF(BC13="C","2",IF(BC13="D","1",IF(BC13="F","0")))))))</f>
        <v>2</v>
      </c>
      <c r="BE13" s="19">
        <v>27</v>
      </c>
      <c r="BF13" s="23">
        <v>22</v>
      </c>
      <c r="BG13" s="23">
        <v>35</v>
      </c>
      <c r="BH13" s="18">
        <f>BE13+BF13+BG13</f>
        <v>84</v>
      </c>
      <c r="BI13" s="18" t="str">
        <f>IF(BH13&gt;=80,"A+",IF(BH13&gt;=70,"A",IF(BH13&gt;=60,"A-",IF(BH13&gt;=50,"B",IF(BH13&gt;=40,"C",IF(BH13&gt;=33,"D",IF(BH13&lt;32,"F")))))))</f>
        <v>A+</v>
      </c>
      <c r="BJ13" s="20" t="str">
        <f>IF(BI13="A+","5",IF(BI13="A","4",IF(BI13="A-","3.5",IF(BI13="B","3",IF(BI13="C","2",IF(BI13="D","1",IF(BI13="F","0")))))))</f>
        <v>5</v>
      </c>
      <c r="BK13" s="18">
        <f>L13+Q13+V13+AA13+AL13+AR13+AX13+BD13+BJ13+AG13</f>
        <v>29</v>
      </c>
      <c r="BL13" s="18">
        <f>BK13-2</f>
        <v>27</v>
      </c>
      <c r="BM13" s="19">
        <f>J13+O13+T13+Y13+AJ13+AP13+AV13+BB13+BH13+AE13-40</f>
        <v>608</v>
      </c>
      <c r="BN13" s="56">
        <f>BL13/9</f>
        <v>3</v>
      </c>
      <c r="BO13" s="35" t="str">
        <f>IF(BN13&gt;=5,"A+",IF(BN13&gt;=4,"A",IF(BN13&gt;=3.5,"A-",IF(BN13&gt;=3,"B",IF(BN13&gt;=2,"C",IF(BN13&gt;=1,"D",IF(BN13=0,"F")))))))</f>
        <v>B</v>
      </c>
      <c r="BP13" s="21" t="s">
        <v>86</v>
      </c>
      <c r="BQ13" s="18" t="s">
        <v>94</v>
      </c>
    </row>
    <row r="14" spans="1:69" ht="15.75">
      <c r="A14" s="17">
        <v>10</v>
      </c>
      <c r="B14" s="9" t="s">
        <v>51</v>
      </c>
      <c r="C14" s="49">
        <v>25</v>
      </c>
      <c r="D14" s="19">
        <v>30</v>
      </c>
      <c r="E14" s="18">
        <v>25</v>
      </c>
      <c r="F14" s="20">
        <f>D14+E14</f>
        <v>55</v>
      </c>
      <c r="G14" s="8">
        <v>27</v>
      </c>
      <c r="H14" s="8">
        <v>16</v>
      </c>
      <c r="I14" s="18">
        <f>G14+H14</f>
        <v>43</v>
      </c>
      <c r="J14" s="22">
        <f>F14+I14</f>
        <v>98</v>
      </c>
      <c r="K14" s="52" t="str">
        <f>IF(J14&gt;=160,"A+",IF(J14&gt;=140,"A",IF(J14&gt;=120,"A-",IF(J14&gt;=100,"B",IF(J14&gt;=80,"C",IF(J14&gt;=66,"D",IF(J14&lt;65,"F")))))))</f>
        <v>C</v>
      </c>
      <c r="L14" s="22" t="str">
        <f>IF(K14="A+","5",IF(K14="A","4",IF(K14="A-","3.5",IF(K14="B","3",IF(K14="C","2",IF(K14="D","1",IF(K14="F","0")))))))</f>
        <v>2</v>
      </c>
      <c r="M14" s="18">
        <v>33</v>
      </c>
      <c r="N14" s="18">
        <v>37</v>
      </c>
      <c r="O14" s="22">
        <f>M14+N14</f>
        <v>70</v>
      </c>
      <c r="P14" s="52" t="str">
        <f>IF(O14&gt;=160,"A+",IF(O14&gt;=140,"A",IF(O14&gt;=120,"A-",IF(O14&gt;=100,"B",IF(O14&gt;=80,"C",IF(O14&gt;=66,"D",IF(O14&lt;65,"F")))))))</f>
        <v>D</v>
      </c>
      <c r="Q14" s="22" t="str">
        <f>IF(P14="A+","5",IF(P14="A","4",IF(P14="A-","3.5",IF(P14="B","3",IF(P14="C","2",IF(P14="D","1",IF(P14="F","0")))))))</f>
        <v>1</v>
      </c>
      <c r="R14" s="18">
        <v>37</v>
      </c>
      <c r="S14" s="18">
        <v>23</v>
      </c>
      <c r="T14" s="21">
        <f>R14+S14</f>
        <v>60</v>
      </c>
      <c r="U14" s="52" t="str">
        <f>IF(T14&gt;=80,"A+",IF(T14&gt;=70,"A",IF(T14&gt;=60,"A-",IF(T14&gt;=50,"B",IF(T14&gt;=40,"C",IF(T14&gt;=33,"D",IF(T14&lt;32,"F")))))))</f>
        <v>A-</v>
      </c>
      <c r="V14" s="22" t="str">
        <f>IF(U14="A+","5",IF(U14="A","4",IF(U14="A-","3.5",IF(U14="B","3",IF(U14="C","2",IF(U14="D","1",IF(U14="F","0")))))))</f>
        <v>3.5</v>
      </c>
      <c r="W14" s="18">
        <v>40</v>
      </c>
      <c r="X14" s="18">
        <v>33</v>
      </c>
      <c r="Y14" s="18">
        <f>W14+X14</f>
        <v>73</v>
      </c>
      <c r="Z14" s="53" t="str">
        <f>IF(Y14&gt;=80,"A+",IF(Y14&gt;=70,"A",IF(Y14&gt;=60,"A-",IF(Y14&gt;=50,"B",IF(Y14&gt;=40,"C",IF(Y14&gt;=33,"D",IF(Y14&lt;32,"F")))))))</f>
        <v>A</v>
      </c>
      <c r="AA14" s="20" t="str">
        <f>IF(Z14="A+","5",IF(Z14="A","4",IF(Z14="A-","3.5",IF(Z14="B","3",IF(Z14="C","2",IF(Z14="D","1",IF(Z14="F","0")))))))</f>
        <v>4</v>
      </c>
      <c r="AB14" s="18">
        <v>25</v>
      </c>
      <c r="AC14" s="18">
        <v>23</v>
      </c>
      <c r="AD14" s="18">
        <v>22</v>
      </c>
      <c r="AE14" s="18">
        <f>AB14+AC14+AD14</f>
        <v>70</v>
      </c>
      <c r="AF14" s="53" t="str">
        <f>IF(AE14&gt;=80,"A+",IF(AE14&gt;=70,"A",IF(AE14&gt;=60,"A-",IF(AE14&gt;=50,"B",IF(AE14&gt;=40,"C",IF(AE14&gt;=33,"D",IF(AE14&lt;32,"F")))))))</f>
        <v>A</v>
      </c>
      <c r="AG14" s="20" t="str">
        <f>IF(AF14="A+","5",IF(AF14="A","4",IF(AF14="A-","3.5",IF(AF14="B","3",IF(AF14="C","2",IF(AF14="D","1",IF(AF14="F","0")))))))</f>
        <v>4</v>
      </c>
      <c r="AH14" s="19">
        <v>30</v>
      </c>
      <c r="AI14" s="18">
        <v>21</v>
      </c>
      <c r="AJ14" s="18">
        <f>AH14+AI14</f>
        <v>51</v>
      </c>
      <c r="AK14" s="53" t="str">
        <f>IF(AJ14&gt;=80,"A+",IF(AJ14&gt;=70,"A",IF(AJ14&gt;=60,"A-",IF(AJ14&gt;=50,"B",IF(AJ14&gt;=40,"C",IF(AJ14&gt;=33,"D",IF(AJ14&lt;32,"F")))))))</f>
        <v>B</v>
      </c>
      <c r="AL14" s="20" t="str">
        <f>IF(AK14="A+","5",IF(AK14="A","4",IF(AK14="A-","3.5",IF(AK14="B","3",IF(AK14="C","2",IF(AK14="D","1",IF(AK14="F","0")))))))</f>
        <v>3</v>
      </c>
      <c r="AM14" s="23">
        <v>20</v>
      </c>
      <c r="AN14" s="23">
        <v>24</v>
      </c>
      <c r="AO14" s="23"/>
      <c r="AP14" s="18">
        <f>AM14+AN14+AO14</f>
        <v>44</v>
      </c>
      <c r="AQ14" s="53" t="str">
        <f>IF(AP14&gt;=80,"A+",IF(AP14&gt;=70,"A",IF(AP14&gt;=60,"A-",IF(AP14&gt;=50,"B",IF(AP14&gt;=40,"C",IF(AP14&gt;=33,"D",IF(AP14&lt;32,"F")))))))</f>
        <v>C</v>
      </c>
      <c r="AR14" s="20" t="str">
        <f>IF(AQ14="A+","5",IF(AQ14="A","4",IF(AQ14="A-","3.5",IF(AQ14="B","3",IF(AQ14="C","2",IF(AQ14="D","1",IF(AQ14="F","0")))))))</f>
        <v>2</v>
      </c>
      <c r="AS14" s="18">
        <v>25</v>
      </c>
      <c r="AT14" s="18">
        <v>31</v>
      </c>
      <c r="AU14" s="18"/>
      <c r="AV14" s="18">
        <f>AS14+AT14+AU14</f>
        <v>56</v>
      </c>
      <c r="AW14" s="53" t="str">
        <f>IF(AV14&gt;=80,"A+",IF(AV14&gt;=70,"A",IF(AV14&gt;=60,"A-",IF(AV14&gt;=50,"B",IF(AV14&gt;=40,"C",IF(AV14&gt;=33,"D",IF(AV14&lt;32,"F")))))))</f>
        <v>B</v>
      </c>
      <c r="AX14" s="20" t="str">
        <f>IF(AW14="A+","5",IF(AW14="A","4",IF(AW14="A-","3.5",IF(AW14="B","3",IF(AW14="C","2",IF(AW14="D","1",IF(AW14="F","0")))))))</f>
        <v>3</v>
      </c>
      <c r="AY14" s="18">
        <v>24</v>
      </c>
      <c r="AZ14" s="18">
        <v>30</v>
      </c>
      <c r="BA14" s="18"/>
      <c r="BB14" s="18">
        <f>AY14+AZ14+BA14</f>
        <v>54</v>
      </c>
      <c r="BC14" s="53" t="str">
        <f>IF(BB14&gt;=80,"A+",IF(BB14&gt;=70,"A",IF(BB14&gt;=60,"A-",IF(BB14&gt;=50,"B",IF(BB14&gt;=40,"C",IF(BB14&gt;=33,"D",IF(BB14&lt;32,"F")))))))</f>
        <v>B</v>
      </c>
      <c r="BD14" s="20" t="str">
        <f>IF(BC14="A+","5",IF(BC14="A","4",IF(BC14="A-","3.5",IF(BC14="B","3",IF(BC14="C","2",IF(BC14="D","1",IF(BC14="F","0")))))))</f>
        <v>3</v>
      </c>
      <c r="BE14" s="19">
        <v>19</v>
      </c>
      <c r="BF14" s="23">
        <v>22</v>
      </c>
      <c r="BG14" s="23">
        <v>25</v>
      </c>
      <c r="BH14" s="18">
        <f>BE14+BF14+BG14</f>
        <v>66</v>
      </c>
      <c r="BI14" s="18" t="str">
        <f>IF(BH14&gt;=80,"A+",IF(BH14&gt;=70,"A",IF(BH14&gt;=60,"A-",IF(BH14&gt;=50,"B",IF(BH14&gt;=40,"C",IF(BH14&gt;=33,"D",IF(BH14&lt;32,"F")))))))</f>
        <v>A-</v>
      </c>
      <c r="BJ14" s="20" t="str">
        <f>IF(BI14="A+","5",IF(BI14="A","4",IF(BI14="A-","3.5",IF(BI14="B","3",IF(BI14="C","2",IF(BI14="D","1",IF(BI14="F","0")))))))</f>
        <v>3.5</v>
      </c>
      <c r="BK14" s="18">
        <f>L14+Q14+V14+AA14+AL14+AR14+AX14+BD14+BJ14+AG14</f>
        <v>29</v>
      </c>
      <c r="BL14" s="18">
        <f>BK14-2</f>
        <v>27</v>
      </c>
      <c r="BM14" s="19">
        <f>J14+O14+T14+Y14+AJ14+AP14+AV14+BB14+BH14+AE14-40</f>
        <v>602</v>
      </c>
      <c r="BN14" s="56">
        <f>BL14/9</f>
        <v>3</v>
      </c>
      <c r="BO14" s="35" t="str">
        <f>IF(BN14&gt;=5,"A+",IF(BN14&gt;=4,"A",IF(BN14&gt;=3.5,"A-",IF(BN14&gt;=3,"B",IF(BN14&gt;=2,"C",IF(BN14&gt;=1,"D",IF(BN14=0,"F")))))))</f>
        <v>B</v>
      </c>
      <c r="BP14" s="21" t="s">
        <v>86</v>
      </c>
      <c r="BQ14" s="21" t="s">
        <v>95</v>
      </c>
    </row>
    <row r="15" spans="1:69" ht="15.75">
      <c r="A15" s="17">
        <v>11</v>
      </c>
      <c r="B15" s="9" t="s">
        <v>41</v>
      </c>
      <c r="C15" s="49">
        <v>14</v>
      </c>
      <c r="D15" s="19">
        <v>30</v>
      </c>
      <c r="E15" s="18">
        <v>27</v>
      </c>
      <c r="F15" s="20">
        <f>D15+E15</f>
        <v>57</v>
      </c>
      <c r="G15" s="8">
        <v>27</v>
      </c>
      <c r="H15" s="8">
        <v>23</v>
      </c>
      <c r="I15" s="18">
        <f>G15+H15</f>
        <v>50</v>
      </c>
      <c r="J15" s="22">
        <f>F15+I15</f>
        <v>107</v>
      </c>
      <c r="K15" s="52" t="str">
        <f>IF(J15&gt;=160,"A+",IF(J15&gt;=140,"A",IF(J15&gt;=120,"A-",IF(J15&gt;=100,"B",IF(J15&gt;=80,"C",IF(J15&gt;=66,"D",IF(J15&lt;65,"F")))))))</f>
        <v>B</v>
      </c>
      <c r="L15" s="22" t="str">
        <f>IF(K15="A+","5",IF(K15="A","4",IF(K15="A-","3.5",IF(K15="B","3",IF(K15="C","2",IF(K15="D","1",IF(K15="F","0")))))))</f>
        <v>3</v>
      </c>
      <c r="M15" s="18">
        <v>38</v>
      </c>
      <c r="N15" s="18">
        <v>33</v>
      </c>
      <c r="O15" s="22">
        <f>M15+N15</f>
        <v>71</v>
      </c>
      <c r="P15" s="52" t="str">
        <f>IF(O15&gt;=160,"A+",IF(O15&gt;=140,"A",IF(O15&gt;=120,"A-",IF(O15&gt;=100,"B",IF(O15&gt;=80,"C",IF(O15&gt;=66,"D",IF(O15&lt;65,"F")))))))</f>
        <v>D</v>
      </c>
      <c r="Q15" s="22" t="str">
        <f>IF(P15="A+","5",IF(P15="A","4",IF(P15="A-","3.5",IF(P15="B","3",IF(P15="C","2",IF(P15="D","1",IF(P15="F","0")))))))</f>
        <v>1</v>
      </c>
      <c r="R15" s="18">
        <v>27</v>
      </c>
      <c r="S15" s="18">
        <v>13</v>
      </c>
      <c r="T15" s="21">
        <f>R15+S15</f>
        <v>40</v>
      </c>
      <c r="U15" s="52" t="str">
        <f>IF(T15&gt;=80,"A+",IF(T15&gt;=70,"A",IF(T15&gt;=60,"A-",IF(T15&gt;=50,"B",IF(T15&gt;=40,"C",IF(T15&gt;=33,"D",IF(T15&lt;32,"F")))))))</f>
        <v>C</v>
      </c>
      <c r="V15" s="22" t="str">
        <f>IF(U15="A+","5",IF(U15="A","4",IF(U15="A-","3.5",IF(U15="B","3",IF(U15="C","2",IF(U15="D","1",IF(U15="F","0")))))))</f>
        <v>2</v>
      </c>
      <c r="W15" s="18">
        <v>44</v>
      </c>
      <c r="X15" s="18">
        <v>33</v>
      </c>
      <c r="Y15" s="18">
        <f>W15+X15</f>
        <v>77</v>
      </c>
      <c r="Z15" s="53" t="str">
        <f>IF(Y15&gt;=80,"A+",IF(Y15&gt;=70,"A",IF(Y15&gt;=60,"A-",IF(Y15&gt;=50,"B",IF(Y15&gt;=40,"C",IF(Y15&gt;=33,"D",IF(Y15&lt;32,"F")))))))</f>
        <v>A</v>
      </c>
      <c r="AA15" s="20" t="str">
        <f>IF(Z15="A+","5",IF(Z15="A","4",IF(Z15="A-","3.5",IF(Z15="B","3",IF(Z15="C","2",IF(Z15="D","1",IF(Z15="F","0")))))))</f>
        <v>4</v>
      </c>
      <c r="AB15" s="18">
        <v>27</v>
      </c>
      <c r="AC15" s="18">
        <v>27</v>
      </c>
      <c r="AD15" s="18">
        <v>22</v>
      </c>
      <c r="AE15" s="18">
        <f>AB15+AC15+AD15</f>
        <v>76</v>
      </c>
      <c r="AF15" s="53" t="str">
        <f>IF(AE15&gt;=80,"A+",IF(AE15&gt;=70,"A",IF(AE15&gt;=60,"A-",IF(AE15&gt;=50,"B",IF(AE15&gt;=40,"C",IF(AE15&gt;=33,"D",IF(AE15&lt;32,"F")))))))</f>
        <v>A</v>
      </c>
      <c r="AG15" s="20" t="str">
        <f>IF(AF15="A+","5",IF(AF15="A","4",IF(AF15="A-","3.5",IF(AF15="B","3",IF(AF15="C","2",IF(AF15="D","1",IF(AF15="F","0")))))))</f>
        <v>4</v>
      </c>
      <c r="AH15" s="19">
        <v>28</v>
      </c>
      <c r="AI15" s="18">
        <v>25</v>
      </c>
      <c r="AJ15" s="18">
        <f>AH15+AI15</f>
        <v>53</v>
      </c>
      <c r="AK15" s="53" t="str">
        <f>IF(AJ15&gt;=80,"A+",IF(AJ15&gt;=70,"A",IF(AJ15&gt;=60,"A-",IF(AJ15&gt;=50,"B",IF(AJ15&gt;=40,"C",IF(AJ15&gt;=33,"D",IF(AJ15&lt;32,"F")))))))</f>
        <v>B</v>
      </c>
      <c r="AL15" s="20" t="str">
        <f>IF(AK15="A+","5",IF(AK15="A","4",IF(AK15="A-","3.5",IF(AK15="B","3",IF(AK15="C","2",IF(AK15="D","1",IF(AK15="F","0")))))))</f>
        <v>3</v>
      </c>
      <c r="AM15" s="23">
        <v>24</v>
      </c>
      <c r="AN15" s="23">
        <v>24</v>
      </c>
      <c r="AO15" s="23"/>
      <c r="AP15" s="18">
        <f>AM15+AN15+AO15</f>
        <v>48</v>
      </c>
      <c r="AQ15" s="53" t="str">
        <f>IF(AP15&gt;=80,"A+",IF(AP15&gt;=70,"A",IF(AP15&gt;=60,"A-",IF(AP15&gt;=50,"B",IF(AP15&gt;=40,"C",IF(AP15&gt;=33,"D",IF(AP15&lt;32,"F")))))))</f>
        <v>C</v>
      </c>
      <c r="AR15" s="20" t="str">
        <f>IF(AQ15="A+","5",IF(AQ15="A","4",IF(AQ15="A-","3.5",IF(AQ15="B","3",IF(AQ15="C","2",IF(AQ15="D","1",IF(AQ15="F","0")))))))</f>
        <v>2</v>
      </c>
      <c r="AS15" s="18">
        <v>20</v>
      </c>
      <c r="AT15" s="18">
        <v>21</v>
      </c>
      <c r="AU15" s="18"/>
      <c r="AV15" s="18">
        <f>AS15+AT15+AU15</f>
        <v>41</v>
      </c>
      <c r="AW15" s="53" t="str">
        <f>IF(AV15&gt;=80,"A+",IF(AV15&gt;=70,"A",IF(AV15&gt;=60,"A-",IF(AV15&gt;=50,"B",IF(AV15&gt;=40,"C",IF(AV15&gt;=33,"D",IF(AV15&lt;32,"F")))))))</f>
        <v>C</v>
      </c>
      <c r="AX15" s="20" t="str">
        <f>IF(AW15="A+","5",IF(AW15="A","4",IF(AW15="A-","3.5",IF(AW15="B","3",IF(AW15="C","2",IF(AW15="D","1",IF(AW15="F","0")))))))</f>
        <v>2</v>
      </c>
      <c r="AY15" s="18">
        <v>32</v>
      </c>
      <c r="AZ15" s="18">
        <v>24</v>
      </c>
      <c r="BA15" s="18"/>
      <c r="BB15" s="18">
        <f>AY15+AZ15+BA15</f>
        <v>56</v>
      </c>
      <c r="BC15" s="53" t="str">
        <f>IF(BB15&gt;=80,"A+",IF(BB15&gt;=70,"A",IF(BB15&gt;=60,"A-",IF(BB15&gt;=50,"B",IF(BB15&gt;=40,"C",IF(BB15&gt;=33,"D",IF(BB15&lt;32,"F")))))))</f>
        <v>B</v>
      </c>
      <c r="BD15" s="20" t="str">
        <f>IF(BC15="A+","5",IF(BC15="A","4",IF(BC15="A-","3.5",IF(BC15="B","3",IF(BC15="C","2",IF(BC15="D","1",IF(BC15="F","0")))))))</f>
        <v>3</v>
      </c>
      <c r="BE15" s="19">
        <v>21</v>
      </c>
      <c r="BF15" s="23">
        <v>20</v>
      </c>
      <c r="BG15" s="23">
        <v>30</v>
      </c>
      <c r="BH15" s="18">
        <f>BE15+BF15+BG15</f>
        <v>71</v>
      </c>
      <c r="BI15" s="18" t="str">
        <f>IF(BH15&gt;=80,"A+",IF(BH15&gt;=70,"A",IF(BH15&gt;=60,"A-",IF(BH15&gt;=50,"B",IF(BH15&gt;=40,"C",IF(BH15&gt;=33,"D",IF(BH15&lt;32,"F")))))))</f>
        <v>A</v>
      </c>
      <c r="BJ15" s="20" t="str">
        <f>IF(BI15="A+","5",IF(BI15="A","4",IF(BI15="A-","3.5",IF(BI15="B","3",IF(BI15="C","2",IF(BI15="D","1",IF(BI15="F","0")))))))</f>
        <v>4</v>
      </c>
      <c r="BK15" s="18">
        <f>L15+Q15+V15+AA15+AL15+AR15+AX15+BD15+BJ15+AG15</f>
        <v>28</v>
      </c>
      <c r="BL15" s="18">
        <f>BK15-2</f>
        <v>26</v>
      </c>
      <c r="BM15" s="19">
        <f>J15+O15+T15+Y15+AJ15+AP15+AV15+BB15+BH15+AE15-40</f>
        <v>600</v>
      </c>
      <c r="BN15" s="56">
        <f>BL15/9</f>
        <v>2.888888888888889</v>
      </c>
      <c r="BO15" s="35" t="str">
        <f>IF(BN15&gt;=5,"A+",IF(BN15&gt;=4,"A",IF(BN15&gt;=3.5,"A-",IF(BN15&gt;=3,"B",IF(BN15&gt;=2,"C",IF(BN15&gt;=1,"D",IF(BN15=0,"F")))))))</f>
        <v>C</v>
      </c>
      <c r="BP15" s="21" t="s">
        <v>86</v>
      </c>
      <c r="BQ15" s="18" t="s">
        <v>96</v>
      </c>
    </row>
    <row r="16" spans="1:69" ht="15.75">
      <c r="A16" s="17">
        <v>12</v>
      </c>
      <c r="B16" s="9" t="s">
        <v>42</v>
      </c>
      <c r="C16" s="49">
        <v>15</v>
      </c>
      <c r="D16" s="19">
        <v>28</v>
      </c>
      <c r="E16" s="18">
        <v>26</v>
      </c>
      <c r="F16" s="20">
        <f>D16+E16</f>
        <v>54</v>
      </c>
      <c r="G16" s="11">
        <v>34</v>
      </c>
      <c r="H16" s="8">
        <v>22</v>
      </c>
      <c r="I16" s="18">
        <f>G16+H16</f>
        <v>56</v>
      </c>
      <c r="J16" s="22">
        <f>F16+I16</f>
        <v>110</v>
      </c>
      <c r="K16" s="52" t="str">
        <f>IF(J16&gt;=160,"A+",IF(J16&gt;=140,"A",IF(J16&gt;=120,"A-",IF(J16&gt;=100,"B",IF(J16&gt;=80,"C",IF(J16&gt;=66,"D",IF(J16&lt;65,"F")))))))</f>
        <v>B</v>
      </c>
      <c r="L16" s="22" t="str">
        <f>IF(K16="A+","5",IF(K16="A","4",IF(K16="A-","3.5",IF(K16="B","3",IF(K16="C","2",IF(K16="D","1",IF(K16="F","0")))))))</f>
        <v>3</v>
      </c>
      <c r="M16" s="18">
        <v>33</v>
      </c>
      <c r="N16" s="18">
        <v>36</v>
      </c>
      <c r="O16" s="22">
        <f>M16+N16</f>
        <v>69</v>
      </c>
      <c r="P16" s="52" t="str">
        <f>IF(O16&gt;=160,"A+",IF(O16&gt;=140,"A",IF(O16&gt;=120,"A-",IF(O16&gt;=100,"B",IF(O16&gt;=80,"C",IF(O16&gt;=66,"D",IF(O16&lt;65,"F")))))))</f>
        <v>D</v>
      </c>
      <c r="Q16" s="22" t="str">
        <f>IF(P16="A+","5",IF(P16="A","4",IF(P16="A-","3.5",IF(P16="B","3",IF(P16="C","2",IF(P16="D","1",IF(P16="F","0")))))))</f>
        <v>1</v>
      </c>
      <c r="R16" s="18">
        <v>24</v>
      </c>
      <c r="S16" s="18">
        <v>22</v>
      </c>
      <c r="T16" s="21">
        <f>R16+S16</f>
        <v>46</v>
      </c>
      <c r="U16" s="52" t="str">
        <f>IF(T16&gt;=80,"A+",IF(T16&gt;=70,"A",IF(T16&gt;=60,"A-",IF(T16&gt;=50,"B",IF(T16&gt;=40,"C",IF(T16&gt;=33,"D",IF(T16&lt;32,"F")))))))</f>
        <v>C</v>
      </c>
      <c r="V16" s="22" t="str">
        <f>IF(U16="A+","5",IF(U16="A","4",IF(U16="A-","3.5",IF(U16="B","3",IF(U16="C","2",IF(U16="D","1",IF(U16="F","0")))))))</f>
        <v>2</v>
      </c>
      <c r="W16" s="18">
        <v>43</v>
      </c>
      <c r="X16" s="18">
        <v>35</v>
      </c>
      <c r="Y16" s="18">
        <f>W16+X16</f>
        <v>78</v>
      </c>
      <c r="Z16" s="53" t="str">
        <f>IF(Y16&gt;=80,"A+",IF(Y16&gt;=70,"A",IF(Y16&gt;=60,"A-",IF(Y16&gt;=50,"B",IF(Y16&gt;=40,"C",IF(Y16&gt;=33,"D",IF(Y16&lt;32,"F")))))))</f>
        <v>A</v>
      </c>
      <c r="AA16" s="20" t="str">
        <f>IF(Z16="A+","5",IF(Z16="A","4",IF(Z16="A-","3.5",IF(Z16="B","3",IF(Z16="C","2",IF(Z16="D","1",IF(Z16="F","0")))))))</f>
        <v>4</v>
      </c>
      <c r="AB16" s="18">
        <v>22</v>
      </c>
      <c r="AC16" s="18">
        <v>19</v>
      </c>
      <c r="AD16" s="18">
        <v>22</v>
      </c>
      <c r="AE16" s="18">
        <f>AB16+AC16+AD16</f>
        <v>63</v>
      </c>
      <c r="AF16" s="53" t="str">
        <f>IF(AE16&gt;=80,"A+",IF(AE16&gt;=70,"A",IF(AE16&gt;=60,"A-",IF(AE16&gt;=50,"B",IF(AE16&gt;=40,"C",IF(AE16&gt;=33,"D",IF(AE16&lt;32,"F")))))))</f>
        <v>A-</v>
      </c>
      <c r="AG16" s="20" t="str">
        <f>IF(AF16="A+","5",IF(AF16="A","4",IF(AF16="A-","3.5",IF(AF16="B","3",IF(AF16="C","2",IF(AF16="D","1",IF(AF16="F","0")))))))</f>
        <v>3.5</v>
      </c>
      <c r="AH16" s="19">
        <v>30</v>
      </c>
      <c r="AI16" s="18">
        <v>25</v>
      </c>
      <c r="AJ16" s="18">
        <f>AH16+AI16</f>
        <v>55</v>
      </c>
      <c r="AK16" s="53" t="str">
        <f>IF(AJ16&gt;=80,"A+",IF(AJ16&gt;=70,"A",IF(AJ16&gt;=60,"A-",IF(AJ16&gt;=50,"B",IF(AJ16&gt;=40,"C",IF(AJ16&gt;=33,"D",IF(AJ16&lt;32,"F")))))))</f>
        <v>B</v>
      </c>
      <c r="AL16" s="20" t="str">
        <f>IF(AK16="A+","5",IF(AK16="A","4",IF(AK16="A-","3.5",IF(AK16="B","3",IF(AK16="C","2",IF(AK16="D","1",IF(AK16="F","0")))))))</f>
        <v>3</v>
      </c>
      <c r="AM16" s="23">
        <v>22</v>
      </c>
      <c r="AN16" s="23">
        <v>22</v>
      </c>
      <c r="AO16" s="23"/>
      <c r="AP16" s="18">
        <f>AM16+AN16+AO16</f>
        <v>44</v>
      </c>
      <c r="AQ16" s="53" t="str">
        <f>IF(AP16&gt;=80,"A+",IF(AP16&gt;=70,"A",IF(AP16&gt;=60,"A-",IF(AP16&gt;=50,"B",IF(AP16&gt;=40,"C",IF(AP16&gt;=33,"D",IF(AP16&lt;32,"F")))))))</f>
        <v>C</v>
      </c>
      <c r="AR16" s="20" t="str">
        <f>IF(AQ16="A+","5",IF(AQ16="A","4",IF(AQ16="A-","3.5",IF(AQ16="B","3",IF(AQ16="C","2",IF(AQ16="D","1",IF(AQ16="F","0")))))))</f>
        <v>2</v>
      </c>
      <c r="AS16" s="18">
        <v>20</v>
      </c>
      <c r="AT16" s="18">
        <v>24</v>
      </c>
      <c r="AU16" s="18"/>
      <c r="AV16" s="18">
        <f>AS16+AT16+AU16</f>
        <v>44</v>
      </c>
      <c r="AW16" s="53" t="str">
        <f>IF(AV16&gt;=80,"A+",IF(AV16&gt;=70,"A",IF(AV16&gt;=60,"A-",IF(AV16&gt;=50,"B",IF(AV16&gt;=40,"C",IF(AV16&gt;=33,"D",IF(AV16&lt;32,"F")))))))</f>
        <v>C</v>
      </c>
      <c r="AX16" s="20" t="str">
        <f>IF(AW16="A+","5",IF(AW16="A","4",IF(AW16="A-","3.5",IF(AW16="B","3",IF(AW16="C","2",IF(AW16="D","1",IF(AW16="F","0")))))))</f>
        <v>2</v>
      </c>
      <c r="AY16" s="18">
        <v>34</v>
      </c>
      <c r="AZ16" s="18">
        <v>23</v>
      </c>
      <c r="BA16" s="18"/>
      <c r="BB16" s="18">
        <f>AY16+AZ16+BA16</f>
        <v>57</v>
      </c>
      <c r="BC16" s="53" t="str">
        <f>IF(BB16&gt;=80,"A+",IF(BB16&gt;=70,"A",IF(BB16&gt;=60,"A-",IF(BB16&gt;=50,"B",IF(BB16&gt;=40,"C",IF(BB16&gt;=33,"D",IF(BB16&lt;32,"F")))))))</f>
        <v>B</v>
      </c>
      <c r="BD16" s="20" t="str">
        <f>IF(BC16="A+","5",IF(BC16="A","4",IF(BC16="A-","3.5",IF(BC16="B","3",IF(BC16="C","2",IF(BC16="D","1",IF(BC16="F","0")))))))</f>
        <v>3</v>
      </c>
      <c r="BE16" s="19">
        <v>24</v>
      </c>
      <c r="BF16" s="23">
        <v>14</v>
      </c>
      <c r="BG16" s="23">
        <v>22</v>
      </c>
      <c r="BH16" s="18">
        <f>BE16+BF16+BG16</f>
        <v>60</v>
      </c>
      <c r="BI16" s="18" t="str">
        <f>IF(BH16&gt;=80,"A+",IF(BH16&gt;=70,"A",IF(BH16&gt;=60,"A-",IF(BH16&gt;=50,"B",IF(BH16&gt;=40,"C",IF(BH16&gt;=33,"D",IF(BH16&lt;32,"F")))))))</f>
        <v>A-</v>
      </c>
      <c r="BJ16" s="20" t="str">
        <f>IF(BI16="A+","5",IF(BI16="A","4",IF(BI16="A-","3.5",IF(BI16="B","3",IF(BI16="C","2",IF(BI16="D","1",IF(BI16="F","0")))))))</f>
        <v>3.5</v>
      </c>
      <c r="BK16" s="18">
        <f>L16+Q16+V16+AA16+AL16+AR16+AX16+BD16+BJ16+AG16</f>
        <v>27</v>
      </c>
      <c r="BL16" s="18">
        <f>BK16-2</f>
        <v>25</v>
      </c>
      <c r="BM16" s="19">
        <f>J16+O16+T16+Y16+AJ16+AP16+AV16+BB16+BH16+AE16-40</f>
        <v>586</v>
      </c>
      <c r="BN16" s="56">
        <f>BL16/9</f>
        <v>2.7777777777777777</v>
      </c>
      <c r="BO16" s="35" t="str">
        <f>IF(BN16&gt;=5,"A+",IF(BN16&gt;=4,"A",IF(BN16&gt;=3.5,"A-",IF(BN16&gt;=3,"B",IF(BN16&gt;=2,"C",IF(BN16&gt;=1,"D",IF(BN16=0,"F")))))))</f>
        <v>C</v>
      </c>
      <c r="BP16" s="21" t="s">
        <v>86</v>
      </c>
      <c r="BQ16" s="21" t="s">
        <v>97</v>
      </c>
    </row>
    <row r="17" spans="1:69" ht="15.75">
      <c r="A17" s="17">
        <v>13</v>
      </c>
      <c r="B17" s="9" t="s">
        <v>48</v>
      </c>
      <c r="C17" s="49">
        <v>22</v>
      </c>
      <c r="D17" s="19">
        <v>28</v>
      </c>
      <c r="E17" s="18">
        <v>18</v>
      </c>
      <c r="F17" s="20">
        <f>D17+E17</f>
        <v>46</v>
      </c>
      <c r="G17" s="8">
        <v>37</v>
      </c>
      <c r="H17" s="8">
        <v>17</v>
      </c>
      <c r="I17" s="18">
        <f>G17+H17</f>
        <v>54</v>
      </c>
      <c r="J17" s="22">
        <f>F17+I17</f>
        <v>100</v>
      </c>
      <c r="K17" s="52" t="str">
        <f>IF(J17&gt;=160,"A+",IF(J17&gt;=140,"A",IF(J17&gt;=120,"A-",IF(J17&gt;=100,"B",IF(J17&gt;=80,"C",IF(J17&gt;=66,"D",IF(J17&lt;65,"F")))))))</f>
        <v>B</v>
      </c>
      <c r="L17" s="22" t="str">
        <f>IF(K17="A+","5",IF(K17="A","4",IF(K17="A-","3.5",IF(K17="B","3",IF(K17="C","2",IF(K17="D","1",IF(K17="F","0")))))))</f>
        <v>3</v>
      </c>
      <c r="M17" s="18">
        <v>33</v>
      </c>
      <c r="N17" s="18">
        <v>33</v>
      </c>
      <c r="O17" s="22">
        <f>M17+N17</f>
        <v>66</v>
      </c>
      <c r="P17" s="52" t="str">
        <f>IF(O17&gt;=160,"A+",IF(O17&gt;=140,"A",IF(O17&gt;=120,"A-",IF(O17&gt;=100,"B",IF(O17&gt;=80,"C",IF(O17&gt;=66,"D",IF(O17&lt;65,"F")))))))</f>
        <v>D</v>
      </c>
      <c r="Q17" s="22" t="str">
        <f>IF(P17="A+","5",IF(P17="A","4",IF(P17="A-","3.5",IF(P17="B","3",IF(P17="C","2",IF(P17="D","1",IF(P17="F","0")))))))</f>
        <v>1</v>
      </c>
      <c r="R17" s="18">
        <v>24</v>
      </c>
      <c r="S17" s="18">
        <v>23</v>
      </c>
      <c r="T17" s="21">
        <f>R17+S17</f>
        <v>47</v>
      </c>
      <c r="U17" s="52" t="str">
        <f>IF(T17&gt;=80,"A+",IF(T17&gt;=70,"A",IF(T17&gt;=60,"A-",IF(T17&gt;=50,"B",IF(T17&gt;=40,"C",IF(T17&gt;=33,"D",IF(T17&lt;32,"F")))))))</f>
        <v>C</v>
      </c>
      <c r="V17" s="22" t="str">
        <f>IF(U17="A+","5",IF(U17="A","4",IF(U17="A-","3.5",IF(U17="B","3",IF(U17="C","2",IF(U17="D","1",IF(U17="F","0")))))))</f>
        <v>2</v>
      </c>
      <c r="W17" s="18">
        <v>39</v>
      </c>
      <c r="X17" s="18">
        <v>23</v>
      </c>
      <c r="Y17" s="18">
        <f>W17+X17</f>
        <v>62</v>
      </c>
      <c r="Z17" s="53" t="str">
        <f>IF(Y17&gt;=80,"A+",IF(Y17&gt;=70,"A",IF(Y17&gt;=60,"A-",IF(Y17&gt;=50,"B",IF(Y17&gt;=40,"C",IF(Y17&gt;=33,"D",IF(Y17&lt;32,"F")))))))</f>
        <v>A-</v>
      </c>
      <c r="AA17" s="20" t="str">
        <f>IF(Z17="A+","5",IF(Z17="A","4",IF(Z17="A-","3.5",IF(Z17="B","3",IF(Z17="C","2",IF(Z17="D","1",IF(Z17="F","0")))))))</f>
        <v>3.5</v>
      </c>
      <c r="AB17" s="18">
        <v>25</v>
      </c>
      <c r="AC17" s="18">
        <v>22</v>
      </c>
      <c r="AD17" s="18">
        <v>22</v>
      </c>
      <c r="AE17" s="18">
        <f>AB17+AC17+AD17</f>
        <v>69</v>
      </c>
      <c r="AF17" s="53" t="str">
        <f>IF(AE17&gt;=80,"A+",IF(AE17&gt;=70,"A",IF(AE17&gt;=60,"A-",IF(AE17&gt;=50,"B",IF(AE17&gt;=40,"C",IF(AE17&gt;=33,"D",IF(AE17&lt;32,"F")))))))</f>
        <v>A-</v>
      </c>
      <c r="AG17" s="20" t="str">
        <f>IF(AF17="A+","5",IF(AF17="A","4",IF(AF17="A-","3.5",IF(AF17="B","3",IF(AF17="C","2",IF(AF17="D","1",IF(AF17="F","0")))))))</f>
        <v>3.5</v>
      </c>
      <c r="AH17" s="19">
        <v>35</v>
      </c>
      <c r="AI17" s="18">
        <v>20</v>
      </c>
      <c r="AJ17" s="18">
        <f>AH17+AI17</f>
        <v>55</v>
      </c>
      <c r="AK17" s="53" t="str">
        <f>IF(AJ17&gt;=80,"A+",IF(AJ17&gt;=70,"A",IF(AJ17&gt;=60,"A-",IF(AJ17&gt;=50,"B",IF(AJ17&gt;=40,"C",IF(AJ17&gt;=33,"D",IF(AJ17&lt;32,"F")))))))</f>
        <v>B</v>
      </c>
      <c r="AL17" s="20" t="str">
        <f>IF(AK17="A+","5",IF(AK17="A","4",IF(AK17="A-","3.5",IF(AK17="B","3",IF(AK17="C","2",IF(AK17="D","1",IF(AK17="F","0")))))))</f>
        <v>3</v>
      </c>
      <c r="AM17" s="23">
        <v>20</v>
      </c>
      <c r="AN17" s="23">
        <v>23</v>
      </c>
      <c r="AO17" s="23"/>
      <c r="AP17" s="18">
        <f>AM17+AN17+AO17</f>
        <v>43</v>
      </c>
      <c r="AQ17" s="53" t="str">
        <f>IF(AP17&gt;=80,"A+",IF(AP17&gt;=70,"A",IF(AP17&gt;=60,"A-",IF(AP17&gt;=50,"B",IF(AP17&gt;=40,"C",IF(AP17&gt;=33,"D",IF(AP17&lt;32,"F")))))))</f>
        <v>C</v>
      </c>
      <c r="AR17" s="20" t="str">
        <f>IF(AQ17="A+","5",IF(AQ17="A","4",IF(AQ17="A-","3.5",IF(AQ17="B","3",IF(AQ17="C","2",IF(AQ17="D","1",IF(AQ17="F","0")))))))</f>
        <v>2</v>
      </c>
      <c r="AS17" s="18">
        <v>22</v>
      </c>
      <c r="AT17" s="18">
        <v>23</v>
      </c>
      <c r="AU17" s="18"/>
      <c r="AV17" s="18">
        <f>AS17+AT17+AU17</f>
        <v>45</v>
      </c>
      <c r="AW17" s="53" t="str">
        <f>IF(AV17&gt;=80,"A+",IF(AV17&gt;=70,"A",IF(AV17&gt;=60,"A-",IF(AV17&gt;=50,"B",IF(AV17&gt;=40,"C",IF(AV17&gt;=33,"D",IF(AV17&lt;32,"F")))))))</f>
        <v>C</v>
      </c>
      <c r="AX17" s="20" t="str">
        <f>IF(AW17="A+","5",IF(AW17="A","4",IF(AW17="A-","3.5",IF(AW17="B","3",IF(AW17="C","2",IF(AW17="D","1",IF(AW17="F","0")))))))</f>
        <v>2</v>
      </c>
      <c r="AY17" s="18">
        <v>20</v>
      </c>
      <c r="AZ17" s="18">
        <v>26</v>
      </c>
      <c r="BA17" s="18"/>
      <c r="BB17" s="18">
        <f>AY17+AZ17+BA17</f>
        <v>46</v>
      </c>
      <c r="BC17" s="53" t="str">
        <f>IF(BB17&gt;=80,"A+",IF(BB17&gt;=70,"A",IF(BB17&gt;=60,"A-",IF(BB17&gt;=50,"B",IF(BB17&gt;=40,"C",IF(BB17&gt;=33,"D",IF(BB17&lt;32,"F")))))))</f>
        <v>C</v>
      </c>
      <c r="BD17" s="20" t="str">
        <f>IF(BC17="A+","5",IF(BC17="A","4",IF(BC17="A-","3.5",IF(BC17="B","3",IF(BC17="C","2",IF(BC17="D","1",IF(BC17="F","0")))))))</f>
        <v>2</v>
      </c>
      <c r="BE17" s="19">
        <v>26</v>
      </c>
      <c r="BF17" s="23">
        <v>20</v>
      </c>
      <c r="BG17" s="23">
        <v>35</v>
      </c>
      <c r="BH17" s="18">
        <f>BE17+BF17+BG17</f>
        <v>81</v>
      </c>
      <c r="BI17" s="18" t="str">
        <f>IF(BH17&gt;=80,"A+",IF(BH17&gt;=70,"A",IF(BH17&gt;=60,"A-",IF(BH17&gt;=50,"B",IF(BH17&gt;=40,"C",IF(BH17&gt;=33,"D",IF(BH17&lt;32,"F")))))))</f>
        <v>A+</v>
      </c>
      <c r="BJ17" s="20" t="str">
        <f>IF(BI17="A+","5",IF(BI17="A","4",IF(BI17="A-","3.5",IF(BI17="B","3",IF(BI17="C","2",IF(BI17="D","1",IF(BI17="F","0")))))))</f>
        <v>5</v>
      </c>
      <c r="BK17" s="18">
        <f>L17+Q17+V17+AA17+AL17+AR17+AX17+BD17+BJ17+AG17</f>
        <v>27</v>
      </c>
      <c r="BL17" s="18">
        <f>BK17-2</f>
        <v>25</v>
      </c>
      <c r="BM17" s="19">
        <f>J17+O17+T17+Y17+AJ17+AP17+AV17+BB17+BH17+AE17-40</f>
        <v>574</v>
      </c>
      <c r="BN17" s="56">
        <f>BL17/9</f>
        <v>2.7777777777777777</v>
      </c>
      <c r="BO17" s="35" t="str">
        <f>IF(BN17&gt;=5,"A+",IF(BN17&gt;=4,"A",IF(BN17&gt;=3.5,"A-",IF(BN17&gt;=3,"B",IF(BN17&gt;=2,"C",IF(BN17&gt;=1,"D",IF(BN17=0,"F")))))))</f>
        <v>C</v>
      </c>
      <c r="BP17" s="21" t="s">
        <v>86</v>
      </c>
      <c r="BQ17" s="18" t="s">
        <v>98</v>
      </c>
    </row>
    <row r="18" spans="1:69" ht="15.75">
      <c r="A18" s="17">
        <v>14</v>
      </c>
      <c r="B18" s="9" t="s">
        <v>34</v>
      </c>
      <c r="C18" s="49">
        <v>7</v>
      </c>
      <c r="D18" s="19">
        <v>44</v>
      </c>
      <c r="E18" s="18">
        <v>31</v>
      </c>
      <c r="F18" s="20">
        <f>D18+E18</f>
        <v>75</v>
      </c>
      <c r="G18" s="11">
        <v>37</v>
      </c>
      <c r="H18" s="8">
        <v>17</v>
      </c>
      <c r="I18" s="18">
        <f>G18+H18</f>
        <v>54</v>
      </c>
      <c r="J18" s="22">
        <f>F18+I18</f>
        <v>129</v>
      </c>
      <c r="K18" s="52" t="str">
        <f>IF(J18&gt;=160,"A+",IF(J18&gt;=140,"A",IF(J18&gt;=120,"A-",IF(J18&gt;=100,"B",IF(J18&gt;=80,"C",IF(J18&gt;=66,"D",IF(J18&lt;65,"F")))))))</f>
        <v>A-</v>
      </c>
      <c r="L18" s="22" t="str">
        <f>IF(K18="A+","5",IF(K18="A","4",IF(K18="A-","3.5",IF(K18="B","3",IF(K18="C","2",IF(K18="D","1",IF(K18="F","0")))))))</f>
        <v>3.5</v>
      </c>
      <c r="M18" s="18">
        <v>33</v>
      </c>
      <c r="N18" s="18">
        <v>36</v>
      </c>
      <c r="O18" s="22">
        <f>M18+N18</f>
        <v>69</v>
      </c>
      <c r="P18" s="52" t="str">
        <f>IF(O18&gt;=160,"A+",IF(O18&gt;=140,"A",IF(O18&gt;=120,"A-",IF(O18&gt;=100,"B",IF(O18&gt;=80,"C",IF(O18&gt;=66,"D",IF(O18&lt;65,"F")))))))</f>
        <v>D</v>
      </c>
      <c r="Q18" s="22" t="str">
        <f>IF(P18="A+","5",IF(P18="A","4",IF(P18="A-","3.5",IF(P18="B","3",IF(P18="C","2",IF(P18="D","1",IF(P18="F","0")))))))</f>
        <v>1</v>
      </c>
      <c r="R18" s="18">
        <v>20</v>
      </c>
      <c r="S18" s="18">
        <v>13</v>
      </c>
      <c r="T18" s="21">
        <f>R18+S18</f>
        <v>33</v>
      </c>
      <c r="U18" s="52" t="str">
        <f>IF(T18&gt;=80,"A+",IF(T18&gt;=70,"A",IF(T18&gt;=60,"A-",IF(T18&gt;=50,"B",IF(T18&gt;=40,"C",IF(T18&gt;=33,"D",IF(T18&lt;32,"F")))))))</f>
        <v>D</v>
      </c>
      <c r="V18" s="22" t="str">
        <f>IF(U18="A+","5",IF(U18="A","4",IF(U18="A-","3.5",IF(U18="B","3",IF(U18="C","2",IF(U18="D","1",IF(U18="F","0")))))))</f>
        <v>1</v>
      </c>
      <c r="W18" s="18">
        <v>43</v>
      </c>
      <c r="X18" s="18">
        <v>33</v>
      </c>
      <c r="Y18" s="18">
        <f>W18+X18</f>
        <v>76</v>
      </c>
      <c r="Z18" s="53" t="str">
        <f>IF(Y18&gt;=80,"A+",IF(Y18&gt;=70,"A",IF(Y18&gt;=60,"A-",IF(Y18&gt;=50,"B",IF(Y18&gt;=40,"C",IF(Y18&gt;=33,"D",IF(Y18&lt;32,"F")))))))</f>
        <v>A</v>
      </c>
      <c r="AA18" s="20" t="str">
        <f>IF(Z18="A+","5",IF(Z18="A","4",IF(Z18="A-","3.5",IF(Z18="B","3",IF(Z18="C","2",IF(Z18="D","1",IF(Z18="F","0")))))))</f>
        <v>4</v>
      </c>
      <c r="AB18" s="18">
        <v>24</v>
      </c>
      <c r="AC18" s="18">
        <v>23</v>
      </c>
      <c r="AD18" s="18">
        <v>22</v>
      </c>
      <c r="AE18" s="18">
        <f>AB18+AC18+AD18</f>
        <v>69</v>
      </c>
      <c r="AF18" s="53" t="str">
        <f>IF(AE18&gt;=80,"A+",IF(AE18&gt;=70,"A",IF(AE18&gt;=60,"A-",IF(AE18&gt;=50,"B",IF(AE18&gt;=40,"C",IF(AE18&gt;=33,"D",IF(AE18&lt;32,"F")))))))</f>
        <v>A-</v>
      </c>
      <c r="AG18" s="20" t="str">
        <f>IF(AF18="A+","5",IF(AF18="A","4",IF(AF18="A-","3.5",IF(AF18="B","3",IF(AF18="C","2",IF(AF18="D","1",IF(AF18="F","0")))))))</f>
        <v>3.5</v>
      </c>
      <c r="AH18" s="19">
        <v>32</v>
      </c>
      <c r="AI18" s="18">
        <v>23</v>
      </c>
      <c r="AJ18" s="18">
        <f>AH18+AI18</f>
        <v>55</v>
      </c>
      <c r="AK18" s="53" t="str">
        <f>IF(AJ18&gt;=80,"A+",IF(AJ18&gt;=70,"A",IF(AJ18&gt;=60,"A-",IF(AJ18&gt;=50,"B",IF(AJ18&gt;=40,"C",IF(AJ18&gt;=33,"D",IF(AJ18&lt;32,"F")))))))</f>
        <v>B</v>
      </c>
      <c r="AL18" s="20" t="str">
        <f>IF(AK18="A+","5",IF(AK18="A","4",IF(AK18="A-","3.5",IF(AK18="B","3",IF(AK18="C","2",IF(AK18="D","1",IF(AK18="F","0")))))))</f>
        <v>3</v>
      </c>
      <c r="AM18" s="23">
        <v>26</v>
      </c>
      <c r="AN18" s="23">
        <v>22</v>
      </c>
      <c r="AO18" s="23">
        <v>25</v>
      </c>
      <c r="AP18" s="18">
        <f>AM18+AN18+AO18</f>
        <v>73</v>
      </c>
      <c r="AQ18" s="53" t="str">
        <f>IF(AP18&gt;=80,"A+",IF(AP18&gt;=70,"A",IF(AP18&gt;=60,"A-",IF(AP18&gt;=50,"B",IF(AP18&gt;=40,"C",IF(AP18&gt;=33,"D",IF(AP18&lt;32,"F")))))))</f>
        <v>A</v>
      </c>
      <c r="AR18" s="20" t="str">
        <f>IF(AQ18="A+","5",IF(AQ18="A","4",IF(AQ18="A-","3.5",IF(AQ18="B","3",IF(AQ18="C","2",IF(AQ18="D","1",IF(AQ18="F","0")))))))</f>
        <v>4</v>
      </c>
      <c r="AS18" s="18">
        <v>13</v>
      </c>
      <c r="AT18" s="18">
        <v>11</v>
      </c>
      <c r="AU18" s="18">
        <v>25</v>
      </c>
      <c r="AV18" s="18">
        <f>AS18+AT18+AU18</f>
        <v>49</v>
      </c>
      <c r="AW18" s="53" t="str">
        <f>IF(AV18&gt;=80,"A+",IF(AV18&gt;=70,"A",IF(AV18&gt;=60,"A-",IF(AV18&gt;=50,"B",IF(AV18&gt;=40,"C",IF(AV18&gt;=33,"D",IF(AV18&lt;32,"F")))))))</f>
        <v>C</v>
      </c>
      <c r="AX18" s="20" t="str">
        <f>IF(AW18="A+","5",IF(AW18="A","4",IF(AW18="A-","3.5",IF(AW18="B","3",IF(AW18="C","2",IF(AW18="D","1",IF(AW18="F","0")))))))</f>
        <v>2</v>
      </c>
      <c r="AY18" s="18">
        <v>28</v>
      </c>
      <c r="AZ18" s="18">
        <v>20</v>
      </c>
      <c r="BA18" s="18">
        <v>25</v>
      </c>
      <c r="BB18" s="18">
        <f>AY18+AZ18+BA18</f>
        <v>73</v>
      </c>
      <c r="BC18" s="53" t="str">
        <f>IF(BB18&gt;=80,"A+",IF(BB18&gt;=70,"A",IF(BB18&gt;=60,"A-",IF(BB18&gt;=50,"B",IF(BB18&gt;=40,"C",IF(BB18&gt;=33,"D",IF(BB18&lt;32,"F")))))))</f>
        <v>A</v>
      </c>
      <c r="BD18" s="20" t="str">
        <f>IF(BC18="A+","5",IF(BC18="A","4",IF(BC18="A-","3.5",IF(BC18="B","3",IF(BC18="C","2",IF(BC18="D","1",IF(BC18="F","0")))))))</f>
        <v>4</v>
      </c>
      <c r="BE18" s="19">
        <v>3</v>
      </c>
      <c r="BF18" s="23">
        <v>22</v>
      </c>
      <c r="BG18" s="23">
        <v>25</v>
      </c>
      <c r="BH18" s="18">
        <f>BE18+BF18+BG18</f>
        <v>50</v>
      </c>
      <c r="BI18" s="43" t="s">
        <v>81</v>
      </c>
      <c r="BJ18" s="20" t="str">
        <f>IF(BI18="A+","5",IF(BI18="A","4",IF(BI18="A-","3.5",IF(BI18="B","3",IF(BI18="C","2",IF(BI18="D","1",IF(BI18="F","0")))))))</f>
        <v>0</v>
      </c>
      <c r="BK18" s="18">
        <f>L18+Q18+V18+AA18+AL18+AR18+AX18+BD18+BJ18+AG18</f>
        <v>26</v>
      </c>
      <c r="BL18" s="18">
        <f>BK18-2</f>
        <v>24</v>
      </c>
      <c r="BM18" s="19">
        <f>J18+O18+T18+Y18+AJ18+AP18+AV18+BB18+BH18+AE18-40</f>
        <v>636</v>
      </c>
      <c r="BN18" s="56">
        <f>BL18/9</f>
        <v>2.6666666666666665</v>
      </c>
      <c r="BO18" s="35" t="str">
        <f>IF(BN18&gt;=5,"A+",IF(BN18&gt;=4,"A",IF(BN18&gt;=3.5,"A-",IF(BN18&gt;=3,"B",IF(BN18&gt;=2,"C",IF(BN18&gt;=1,"D",IF(BN18=0,"F")))))))</f>
        <v>C</v>
      </c>
      <c r="BP18" s="21" t="s">
        <v>86</v>
      </c>
      <c r="BQ18" s="21" t="s">
        <v>99</v>
      </c>
    </row>
    <row r="19" spans="1:69" ht="15.75">
      <c r="A19" s="17">
        <v>15</v>
      </c>
      <c r="B19" s="9" t="s">
        <v>45</v>
      </c>
      <c r="C19" s="49">
        <v>19</v>
      </c>
      <c r="D19" s="19">
        <v>28</v>
      </c>
      <c r="E19" s="18">
        <v>22</v>
      </c>
      <c r="F19" s="20">
        <f>D19+E19</f>
        <v>50</v>
      </c>
      <c r="G19" s="8">
        <v>32</v>
      </c>
      <c r="H19" s="8">
        <v>19</v>
      </c>
      <c r="I19" s="18">
        <f>G19+H19</f>
        <v>51</v>
      </c>
      <c r="J19" s="22">
        <f>F19+I19</f>
        <v>101</v>
      </c>
      <c r="K19" s="52" t="str">
        <f>IF(J19&gt;=160,"A+",IF(J19&gt;=140,"A",IF(J19&gt;=120,"A-",IF(J19&gt;=100,"B",IF(J19&gt;=80,"C",IF(J19&gt;=66,"D",IF(J19&lt;65,"F")))))))</f>
        <v>B</v>
      </c>
      <c r="L19" s="22" t="str">
        <f>IF(K19="A+","5",IF(K19="A","4",IF(K19="A-","3.5",IF(K19="B","3",IF(K19="C","2",IF(K19="D","1",IF(K19="F","0")))))))</f>
        <v>3</v>
      </c>
      <c r="M19" s="18">
        <v>33</v>
      </c>
      <c r="N19" s="18">
        <v>36</v>
      </c>
      <c r="O19" s="22">
        <f>M19+N19</f>
        <v>69</v>
      </c>
      <c r="P19" s="52" t="str">
        <f>IF(O19&gt;=160,"A+",IF(O19&gt;=140,"A",IF(O19&gt;=120,"A-",IF(O19&gt;=100,"B",IF(O19&gt;=80,"C",IF(O19&gt;=66,"D",IF(O19&lt;65,"F")))))))</f>
        <v>D</v>
      </c>
      <c r="Q19" s="22" t="str">
        <f>IF(P19="A+","5",IF(P19="A","4",IF(P19="A-","3.5",IF(P19="B","3",IF(P19="C","2",IF(P19="D","1",IF(P19="F","0")))))))</f>
        <v>1</v>
      </c>
      <c r="R19" s="18">
        <v>26</v>
      </c>
      <c r="S19" s="18">
        <v>16</v>
      </c>
      <c r="T19" s="21">
        <f>R19+S19</f>
        <v>42</v>
      </c>
      <c r="U19" s="52" t="str">
        <f>IF(T19&gt;=80,"A+",IF(T19&gt;=70,"A",IF(T19&gt;=60,"A-",IF(T19&gt;=50,"B",IF(T19&gt;=40,"C",IF(T19&gt;=33,"D",IF(T19&lt;32,"F")))))))</f>
        <v>C</v>
      </c>
      <c r="V19" s="22" t="str">
        <f>IF(U19="A+","5",IF(U19="A","4",IF(U19="A-","3.5",IF(U19="B","3",IF(U19="C","2",IF(U19="D","1",IF(U19="F","0")))))))</f>
        <v>2</v>
      </c>
      <c r="W19" s="18">
        <v>36</v>
      </c>
      <c r="X19" s="18">
        <v>31</v>
      </c>
      <c r="Y19" s="18">
        <f>W19+X19</f>
        <v>67</v>
      </c>
      <c r="Z19" s="53" t="str">
        <f>IF(Y19&gt;=80,"A+",IF(Y19&gt;=70,"A",IF(Y19&gt;=60,"A-",IF(Y19&gt;=50,"B",IF(Y19&gt;=40,"C",IF(Y19&gt;=33,"D",IF(Y19&lt;32,"F")))))))</f>
        <v>A-</v>
      </c>
      <c r="AA19" s="20" t="str">
        <f>IF(Z19="A+","5",IF(Z19="A","4",IF(Z19="A-","3.5",IF(Z19="B","3",IF(Z19="C","2",IF(Z19="D","1",IF(Z19="F","0")))))))</f>
        <v>3.5</v>
      </c>
      <c r="AB19" s="18">
        <v>24</v>
      </c>
      <c r="AC19" s="18">
        <v>22</v>
      </c>
      <c r="AD19" s="18">
        <v>22</v>
      </c>
      <c r="AE19" s="18">
        <f>AB19+AC19+AD19</f>
        <v>68</v>
      </c>
      <c r="AF19" s="53" t="str">
        <f>IF(AE19&gt;=80,"A+",IF(AE19&gt;=70,"A",IF(AE19&gt;=60,"A-",IF(AE19&gt;=50,"B",IF(AE19&gt;=40,"C",IF(AE19&gt;=33,"D",IF(AE19&lt;32,"F")))))))</f>
        <v>A-</v>
      </c>
      <c r="AG19" s="20" t="str">
        <f>IF(AF19="A+","5",IF(AF19="A","4",IF(AF19="A-","3.5",IF(AF19="B","3",IF(AF19="C","2",IF(AF19="D","1",IF(AF19="F","0")))))))</f>
        <v>3.5</v>
      </c>
      <c r="AH19" s="19">
        <v>33</v>
      </c>
      <c r="AI19" s="18">
        <v>25</v>
      </c>
      <c r="AJ19" s="18">
        <f>AH19+AI19</f>
        <v>58</v>
      </c>
      <c r="AK19" s="53" t="str">
        <f>IF(AJ19&gt;=80,"A+",IF(AJ19&gt;=70,"A",IF(AJ19&gt;=60,"A-",IF(AJ19&gt;=50,"B",IF(AJ19&gt;=40,"C",IF(AJ19&gt;=33,"D",IF(AJ19&lt;32,"F")))))))</f>
        <v>B</v>
      </c>
      <c r="AL19" s="20" t="str">
        <f>IF(AK19="A+","5",IF(AK19="A","4",IF(AK19="A-","3.5",IF(AK19="B","3",IF(AK19="C","2",IF(AK19="D","1",IF(AK19="F","0")))))))</f>
        <v>3</v>
      </c>
      <c r="AM19" s="23">
        <v>20</v>
      </c>
      <c r="AN19" s="23">
        <v>27</v>
      </c>
      <c r="AO19" s="23"/>
      <c r="AP19" s="18">
        <f>AM19+AN19+AO19</f>
        <v>47</v>
      </c>
      <c r="AQ19" s="53" t="str">
        <f>IF(AP19&gt;=80,"A+",IF(AP19&gt;=70,"A",IF(AP19&gt;=60,"A-",IF(AP19&gt;=50,"B",IF(AP19&gt;=40,"C",IF(AP19&gt;=33,"D",IF(AP19&lt;32,"F")))))))</f>
        <v>C</v>
      </c>
      <c r="AR19" s="20" t="str">
        <f>IF(AQ19="A+","5",IF(AQ19="A","4",IF(AQ19="A-","3.5",IF(AQ19="B","3",IF(AQ19="C","2",IF(AQ19="D","1",IF(AQ19="F","0")))))))</f>
        <v>2</v>
      </c>
      <c r="AS19" s="18">
        <v>25</v>
      </c>
      <c r="AT19" s="18">
        <v>23</v>
      </c>
      <c r="AU19" s="18"/>
      <c r="AV19" s="18">
        <f>AS19+AT19+AU19</f>
        <v>48</v>
      </c>
      <c r="AW19" s="53" t="str">
        <f>IF(AV19&gt;=80,"A+",IF(AV19&gt;=70,"A",IF(AV19&gt;=60,"A-",IF(AV19&gt;=50,"B",IF(AV19&gt;=40,"C",IF(AV19&gt;=33,"D",IF(AV19&lt;32,"F")))))))</f>
        <v>C</v>
      </c>
      <c r="AX19" s="20" t="str">
        <f>IF(AW19="A+","5",IF(AW19="A","4",IF(AW19="A-","3.5",IF(AW19="B","3",IF(AW19="C","2",IF(AW19="D","1",IF(AW19="F","0")))))))</f>
        <v>2</v>
      </c>
      <c r="AY19" s="18">
        <v>20</v>
      </c>
      <c r="AZ19" s="18">
        <v>20</v>
      </c>
      <c r="BA19" s="18"/>
      <c r="BB19" s="18">
        <f>AY19+AZ19+BA19</f>
        <v>40</v>
      </c>
      <c r="BC19" s="53" t="str">
        <f>IF(BB19&gt;=80,"A+",IF(BB19&gt;=70,"A",IF(BB19&gt;=60,"A-",IF(BB19&gt;=50,"B",IF(BB19&gt;=40,"C",IF(BB19&gt;=33,"D",IF(BB19&lt;32,"F")))))))</f>
        <v>C</v>
      </c>
      <c r="BD19" s="20" t="str">
        <f>IF(BC19="A+","5",IF(BC19="A","4",IF(BC19="A-","3.5",IF(BC19="B","3",IF(BC19="C","2",IF(BC19="D","1",IF(BC19="F","0")))))))</f>
        <v>2</v>
      </c>
      <c r="BE19" s="19">
        <v>24</v>
      </c>
      <c r="BF19" s="23">
        <v>20</v>
      </c>
      <c r="BG19" s="23">
        <v>30</v>
      </c>
      <c r="BH19" s="18">
        <f>BE19+BF19+BG19</f>
        <v>74</v>
      </c>
      <c r="BI19" s="18" t="str">
        <f>IF(BH19&gt;=80,"A+",IF(BH19&gt;=70,"A",IF(BH19&gt;=60,"A-",IF(BH19&gt;=50,"B",IF(BH19&gt;=40,"C",IF(BH19&gt;=33,"D",IF(BH19&lt;32,"F")))))))</f>
        <v>A</v>
      </c>
      <c r="BJ19" s="20" t="str">
        <f>IF(BI19="A+","5",IF(BI19="A","4",IF(BI19="A-","3.5",IF(BI19="B","3",IF(BI19="C","2",IF(BI19="D","1",IF(BI19="F","0")))))))</f>
        <v>4</v>
      </c>
      <c r="BK19" s="18">
        <f>L19+Q19+V19+AA19+AL19+AR19+AX19+BD19+BJ19+AG19</f>
        <v>26</v>
      </c>
      <c r="BL19" s="18">
        <f>BK19-2</f>
        <v>24</v>
      </c>
      <c r="BM19" s="19">
        <f>J19+O19+T19+Y19+AJ19+AP19+AV19+BB19+BH19+AE19-40</f>
        <v>574</v>
      </c>
      <c r="BN19" s="56">
        <f>BL19/9</f>
        <v>2.6666666666666665</v>
      </c>
      <c r="BO19" s="35" t="str">
        <f>IF(BN19&gt;=5,"A+",IF(BN19&gt;=4,"A",IF(BN19&gt;=3.5,"A-",IF(BN19&gt;=3,"B",IF(BN19&gt;=2,"C",IF(BN19&gt;=1,"D",IF(BN19=0,"F")))))))</f>
        <v>C</v>
      </c>
      <c r="BP19" s="21" t="s">
        <v>86</v>
      </c>
      <c r="BQ19" s="18" t="s">
        <v>100</v>
      </c>
    </row>
    <row r="20" spans="1:69" ht="15.75">
      <c r="A20" s="17">
        <v>16</v>
      </c>
      <c r="B20" s="9" t="s">
        <v>58</v>
      </c>
      <c r="C20" s="49">
        <v>35</v>
      </c>
      <c r="D20" s="19">
        <v>25</v>
      </c>
      <c r="E20" s="18">
        <v>20</v>
      </c>
      <c r="F20" s="20">
        <f>D20+E20</f>
        <v>45</v>
      </c>
      <c r="G20" s="8">
        <v>27</v>
      </c>
      <c r="H20" s="8">
        <v>16</v>
      </c>
      <c r="I20" s="18">
        <f>G20+H20</f>
        <v>43</v>
      </c>
      <c r="J20" s="22">
        <f>F20+I20</f>
        <v>88</v>
      </c>
      <c r="K20" s="52" t="str">
        <f>IF(J20&gt;=160,"A+",IF(J20&gt;=140,"A",IF(J20&gt;=120,"A-",IF(J20&gt;=100,"B",IF(J20&gt;=80,"C",IF(J20&gt;=66,"D",IF(J20&lt;65,"F")))))))</f>
        <v>C</v>
      </c>
      <c r="L20" s="22" t="str">
        <f>IF(K20="A+","5",IF(K20="A","4",IF(K20="A-","3.5",IF(K20="B","3",IF(K20="C","2",IF(K20="D","1",IF(K20="F","0")))))))</f>
        <v>2</v>
      </c>
      <c r="M20" s="18">
        <v>33</v>
      </c>
      <c r="N20" s="18">
        <v>33</v>
      </c>
      <c r="O20" s="22">
        <f>M20+N20</f>
        <v>66</v>
      </c>
      <c r="P20" s="52" t="str">
        <f>IF(O20&gt;=160,"A+",IF(O20&gt;=140,"A",IF(O20&gt;=120,"A-",IF(O20&gt;=100,"B",IF(O20&gt;=80,"C",IF(O20&gt;=66,"D",IF(O20&lt;65,"F")))))))</f>
        <v>D</v>
      </c>
      <c r="Q20" s="22" t="str">
        <f>IF(P20="A+","5",IF(P20="A","4",IF(P20="A-","3.5",IF(P20="B","3",IF(P20="C","2",IF(P20="D","1",IF(P20="F","0")))))))</f>
        <v>1</v>
      </c>
      <c r="R20" s="18">
        <v>25</v>
      </c>
      <c r="S20" s="18">
        <v>21</v>
      </c>
      <c r="T20" s="21">
        <f>R20+S20</f>
        <v>46</v>
      </c>
      <c r="U20" s="52" t="str">
        <f>IF(T20&gt;=80,"A+",IF(T20&gt;=70,"A",IF(T20&gt;=60,"A-",IF(T20&gt;=50,"B",IF(T20&gt;=40,"C",IF(T20&gt;=33,"D",IF(T20&lt;32,"F")))))))</f>
        <v>C</v>
      </c>
      <c r="V20" s="22" t="str">
        <f>IF(U20="A+","5",IF(U20="A","4",IF(U20="A-","3.5",IF(U20="B","3",IF(U20="C","2",IF(U20="D","1",IF(U20="F","0")))))))</f>
        <v>2</v>
      </c>
      <c r="W20" s="18">
        <v>37</v>
      </c>
      <c r="X20" s="18">
        <v>28</v>
      </c>
      <c r="Y20" s="18">
        <f>W20+X20</f>
        <v>65</v>
      </c>
      <c r="Z20" s="53" t="str">
        <f>IF(Y20&gt;=80,"A+",IF(Y20&gt;=70,"A",IF(Y20&gt;=60,"A-",IF(Y20&gt;=50,"B",IF(Y20&gt;=40,"C",IF(Y20&gt;=33,"D",IF(Y20&lt;32,"F")))))))</f>
        <v>A-</v>
      </c>
      <c r="AA20" s="20" t="str">
        <f>IF(Z20="A+","5",IF(Z20="A","4",IF(Z20="A-","3.5",IF(Z20="B","3",IF(Z20="C","2",IF(Z20="D","1",IF(Z20="F","0")))))))</f>
        <v>3.5</v>
      </c>
      <c r="AB20" s="18">
        <v>24</v>
      </c>
      <c r="AC20" s="18">
        <v>26</v>
      </c>
      <c r="AD20" s="18">
        <v>22</v>
      </c>
      <c r="AE20" s="18">
        <f>AB20+AC20+AD20</f>
        <v>72</v>
      </c>
      <c r="AF20" s="53" t="str">
        <f>IF(AE20&gt;=80,"A+",IF(AE20&gt;=70,"A",IF(AE20&gt;=60,"A-",IF(AE20&gt;=50,"B",IF(AE20&gt;=40,"C",IF(AE20&gt;=33,"D",IF(AE20&lt;32,"F")))))))</f>
        <v>A</v>
      </c>
      <c r="AG20" s="20" t="str">
        <f>IF(AF20="A+","5",IF(AF20="A","4",IF(AF20="A-","3.5",IF(AF20="B","3",IF(AF20="C","2",IF(AF20="D","1",IF(AF20="F","0")))))))</f>
        <v>4</v>
      </c>
      <c r="AH20" s="19">
        <v>32</v>
      </c>
      <c r="AI20" s="18">
        <v>26</v>
      </c>
      <c r="AJ20" s="18">
        <f>AH20+AI20</f>
        <v>58</v>
      </c>
      <c r="AK20" s="53" t="str">
        <f>IF(AJ20&gt;=80,"A+",IF(AJ20&gt;=70,"A",IF(AJ20&gt;=60,"A-",IF(AJ20&gt;=50,"B",IF(AJ20&gt;=40,"C",IF(AJ20&gt;=33,"D",IF(AJ20&lt;32,"F")))))))</f>
        <v>B</v>
      </c>
      <c r="AL20" s="20" t="str">
        <f>IF(AK20="A+","5",IF(AK20="A","4",IF(AK20="A-","3.5",IF(AK20="B","3",IF(AK20="C","2",IF(AK20="D","1",IF(AK20="F","0")))))))</f>
        <v>3</v>
      </c>
      <c r="AM20" s="23">
        <v>20</v>
      </c>
      <c r="AN20" s="23">
        <v>24</v>
      </c>
      <c r="AO20" s="23"/>
      <c r="AP20" s="18">
        <f>AM20+AN20+AO20</f>
        <v>44</v>
      </c>
      <c r="AQ20" s="53" t="str">
        <f>IF(AP20&gt;=80,"A+",IF(AP20&gt;=70,"A",IF(AP20&gt;=60,"A-",IF(AP20&gt;=50,"B",IF(AP20&gt;=40,"C",IF(AP20&gt;=33,"D",IF(AP20&lt;32,"F")))))))</f>
        <v>C</v>
      </c>
      <c r="AR20" s="20" t="str">
        <f>IF(AQ20="A+","5",IF(AQ20="A","4",IF(AQ20="A-","3.5",IF(AQ20="B","3",IF(AQ20="C","2",IF(AQ20="D","1",IF(AQ20="F","0")))))))</f>
        <v>2</v>
      </c>
      <c r="AS20" s="18">
        <v>20</v>
      </c>
      <c r="AT20" s="18">
        <v>30</v>
      </c>
      <c r="AU20" s="18"/>
      <c r="AV20" s="18">
        <f>AS20+AT20+AU20</f>
        <v>50</v>
      </c>
      <c r="AW20" s="53" t="str">
        <f>IF(AV20&gt;=80,"A+",IF(AV20&gt;=70,"A",IF(AV20&gt;=60,"A-",IF(AV20&gt;=50,"B",IF(AV20&gt;=40,"C",IF(AV20&gt;=33,"D",IF(AV20&lt;32,"F")))))))</f>
        <v>B</v>
      </c>
      <c r="AX20" s="20" t="str">
        <f>IF(AW20="A+","5",IF(AW20="A","4",IF(AW20="A-","3.5",IF(AW20="B","3",IF(AW20="C","2",IF(AW20="D","1",IF(AW20="F","0")))))))</f>
        <v>3</v>
      </c>
      <c r="AY20" s="18">
        <v>11</v>
      </c>
      <c r="AZ20" s="18">
        <v>22</v>
      </c>
      <c r="BA20" s="18"/>
      <c r="BB20" s="18">
        <f>AY20+AZ20+BA20</f>
        <v>33</v>
      </c>
      <c r="BC20" s="53" t="str">
        <f>IF(BB20&gt;=80,"A+",IF(BB20&gt;=70,"A",IF(BB20&gt;=60,"A-",IF(BB20&gt;=50,"B",IF(BB20&gt;=40,"C",IF(BB20&gt;=33,"D",IF(BB20&lt;32,"F")))))))</f>
        <v>D</v>
      </c>
      <c r="BD20" s="20" t="str">
        <f>IF(BC20="A+","5",IF(BC20="A","4",IF(BC20="A-","3.5",IF(BC20="B","3",IF(BC20="C","2",IF(BC20="D","1",IF(BC20="F","0")))))))</f>
        <v>1</v>
      </c>
      <c r="BE20" s="19">
        <v>22</v>
      </c>
      <c r="BF20" s="23">
        <v>15</v>
      </c>
      <c r="BG20" s="23">
        <v>30</v>
      </c>
      <c r="BH20" s="18">
        <f>BE20+BF20+BG20</f>
        <v>67</v>
      </c>
      <c r="BI20" s="18" t="str">
        <f>IF(BH20&gt;=80,"A+",IF(BH20&gt;=70,"A",IF(BH20&gt;=60,"A-",IF(BH20&gt;=50,"B",IF(BH20&gt;=40,"C",IF(BH20&gt;=33,"D",IF(BH20&lt;32,"F")))))))</f>
        <v>A-</v>
      </c>
      <c r="BJ20" s="20" t="str">
        <f>IF(BI20="A+","5",IF(BI20="A","4",IF(BI20="A-","3.5",IF(BI20="B","3",IF(BI20="C","2",IF(BI20="D","1",IF(BI20="F","0")))))))</f>
        <v>3.5</v>
      </c>
      <c r="BK20" s="18">
        <f>L20+Q20+V20+AA20+AL20+AR20+AX20+BD20+BJ20+AG20</f>
        <v>25</v>
      </c>
      <c r="BL20" s="18">
        <f>BK20-2</f>
        <v>23</v>
      </c>
      <c r="BM20" s="19">
        <f>J20+O20+T20+Y20+AJ20+AP20+AV20+BB20+BH20+AE20-40</f>
        <v>549</v>
      </c>
      <c r="BN20" s="56">
        <f>BL20/9</f>
        <v>2.5555555555555554</v>
      </c>
      <c r="BO20" s="35" t="str">
        <f>IF(BN20&gt;=5,"A+",IF(BN20&gt;=4,"A",IF(BN20&gt;=3.5,"A-",IF(BN20&gt;=3,"B",IF(BN20&gt;=2,"C",IF(BN20&gt;=1,"D",IF(BN20=0,"F")))))))</f>
        <v>C</v>
      </c>
      <c r="BP20" s="21" t="s">
        <v>86</v>
      </c>
      <c r="BQ20" s="21" t="s">
        <v>101</v>
      </c>
    </row>
    <row r="21" spans="1:69" ht="15.75">
      <c r="A21" s="17">
        <v>6</v>
      </c>
      <c r="B21" s="9" t="s">
        <v>35</v>
      </c>
      <c r="C21" s="49">
        <v>8</v>
      </c>
      <c r="D21" s="19">
        <v>38</v>
      </c>
      <c r="E21" s="18">
        <v>28</v>
      </c>
      <c r="F21" s="20">
        <f>D21+E21</f>
        <v>66</v>
      </c>
      <c r="G21" s="11">
        <v>40</v>
      </c>
      <c r="H21" s="8">
        <v>23</v>
      </c>
      <c r="I21" s="18">
        <f>G21+H21</f>
        <v>63</v>
      </c>
      <c r="J21" s="22">
        <f>F21+I21</f>
        <v>129</v>
      </c>
      <c r="K21" s="52" t="str">
        <f>IF(J21&gt;=160,"A+",IF(J21&gt;=140,"A",IF(J21&gt;=120,"A-",IF(J21&gt;=100,"B",IF(J21&gt;=80,"C",IF(J21&gt;=66,"D",IF(J21&lt;65,"F")))))))</f>
        <v>A-</v>
      </c>
      <c r="L21" s="22" t="str">
        <f>IF(K21="A+","5",IF(K21="A","4",IF(K21="A-","3.5",IF(K21="B","3",IF(K21="C","2",IF(K21="D","1",IF(K21="F","0")))))))</f>
        <v>3.5</v>
      </c>
      <c r="M21" s="18">
        <v>37</v>
      </c>
      <c r="N21" s="18">
        <v>38</v>
      </c>
      <c r="O21" s="22">
        <f>M21+N21</f>
        <v>75</v>
      </c>
      <c r="P21" s="52" t="str">
        <f>IF(O21&gt;=160,"A+",IF(O21&gt;=140,"A",IF(O21&gt;=120,"A-",IF(O21&gt;=100,"B",IF(O21&gt;=80,"C",IF(O21&gt;=66,"D",IF(O21&lt;65,"F")))))))</f>
        <v>D</v>
      </c>
      <c r="Q21" s="22" t="str">
        <f>IF(P21="A+","5",IF(P21="A","4",IF(P21="A-","3.5",IF(P21="B","3",IF(P21="C","2",IF(P21="D","1",IF(P21="F","0")))))))</f>
        <v>1</v>
      </c>
      <c r="R21" s="18">
        <v>42</v>
      </c>
      <c r="S21" s="18">
        <v>28</v>
      </c>
      <c r="T21" s="21">
        <f>R21+S21</f>
        <v>70</v>
      </c>
      <c r="U21" s="52" t="str">
        <f>IF(T21&gt;=80,"A+",IF(T21&gt;=70,"A",IF(T21&gt;=60,"A-",IF(T21&gt;=50,"B",IF(T21&gt;=40,"C",IF(T21&gt;=33,"D",IF(T21&lt;32,"F")))))))</f>
        <v>A</v>
      </c>
      <c r="V21" s="22" t="str">
        <f>IF(U21="A+","5",IF(U21="A","4",IF(U21="A-","3.5",IF(U21="B","3",IF(U21="C","2",IF(U21="D","1",IF(U21="F","0")))))))</f>
        <v>4</v>
      </c>
      <c r="W21" s="18">
        <v>50</v>
      </c>
      <c r="X21" s="18">
        <v>37</v>
      </c>
      <c r="Y21" s="18">
        <f>W21+X21</f>
        <v>87</v>
      </c>
      <c r="Z21" s="53" t="str">
        <f>IF(Y21&gt;=80,"A+",IF(Y21&gt;=70,"A",IF(Y21&gt;=60,"A-",IF(Y21&gt;=50,"B",IF(Y21&gt;=40,"C",IF(Y21&gt;=33,"D",IF(Y21&lt;32,"F")))))))</f>
        <v>A+</v>
      </c>
      <c r="AA21" s="20" t="str">
        <f>IF(Z21="A+","5",IF(Z21="A","4",IF(Z21="A-","3.5",IF(Z21="B","3",IF(Z21="C","2",IF(Z21="D","1",IF(Z21="F","0")))))))</f>
        <v>5</v>
      </c>
      <c r="AB21" s="18">
        <v>21</v>
      </c>
      <c r="AC21" s="18">
        <v>18</v>
      </c>
      <c r="AD21" s="18">
        <v>22</v>
      </c>
      <c r="AE21" s="18">
        <f>AB21+AC21+AD21</f>
        <v>61</v>
      </c>
      <c r="AF21" s="53" t="str">
        <f>IF(AE21&gt;=80,"A+",IF(AE21&gt;=70,"A",IF(AE21&gt;=60,"A-",IF(AE21&gt;=50,"B",IF(AE21&gt;=40,"C",IF(AE21&gt;=33,"D",IF(AE21&lt;32,"F")))))))</f>
        <v>A-</v>
      </c>
      <c r="AG21" s="20" t="str">
        <f>IF(AF21="A+","5",IF(AF21="A","4",IF(AF21="A-","3.5",IF(AF21="B","3",IF(AF21="C","2",IF(AF21="D","1",IF(AF21="F","0")))))))</f>
        <v>3.5</v>
      </c>
      <c r="AH21" s="19">
        <v>40</v>
      </c>
      <c r="AI21" s="18">
        <v>38</v>
      </c>
      <c r="AJ21" s="18">
        <f>AH21+AI21</f>
        <v>78</v>
      </c>
      <c r="AK21" s="53" t="str">
        <f>IF(AJ21&gt;=80,"A+",IF(AJ21&gt;=70,"A",IF(AJ21&gt;=60,"A-",IF(AJ21&gt;=50,"B",IF(AJ21&gt;=40,"C",IF(AJ21&gt;=33,"D",IF(AJ21&lt;32,"F")))))))</f>
        <v>A</v>
      </c>
      <c r="AL21" s="20" t="str">
        <f>IF(AK21="A+","5",IF(AK21="A","4",IF(AK21="A-","3.5",IF(AK21="B","3",IF(AK21="C","2",IF(AK21="D","1",IF(AK21="F","0")))))))</f>
        <v>4</v>
      </c>
      <c r="AM21" s="23">
        <v>30</v>
      </c>
      <c r="AN21" s="23">
        <v>19</v>
      </c>
      <c r="AO21" s="23">
        <v>25</v>
      </c>
      <c r="AP21" s="18">
        <f>AM21+AN21+AO21</f>
        <v>74</v>
      </c>
      <c r="AQ21" s="53" t="str">
        <f>IF(AP21&gt;=80,"A+",IF(AP21&gt;=70,"A",IF(AP21&gt;=60,"A-",IF(AP21&gt;=50,"B",IF(AP21&gt;=40,"C",IF(AP21&gt;=33,"D",IF(AP21&lt;32,"F")))))))</f>
        <v>A</v>
      </c>
      <c r="AR21" s="20" t="str">
        <f>IF(AQ21="A+","5",IF(AQ21="A","4",IF(AQ21="A-","3.5",IF(AQ21="B","3",IF(AQ21="C","2",IF(AQ21="D","1",IF(AQ21="F","0")))))))</f>
        <v>4</v>
      </c>
      <c r="AS21" s="18">
        <v>6</v>
      </c>
      <c r="AT21" s="18">
        <v>13</v>
      </c>
      <c r="AU21" s="18">
        <v>25</v>
      </c>
      <c r="AV21" s="18">
        <f>AS21+AT21+AU21</f>
        <v>44</v>
      </c>
      <c r="AW21" s="53" t="s">
        <v>81</v>
      </c>
      <c r="AX21" s="20" t="str">
        <f>IF(AW21="A+","5",IF(AW21="A","4",IF(AW21="A-","3.5",IF(AW21="B","3",IF(AW21="C","2",IF(AW21="D","1",IF(AW21="F","0")))))))</f>
        <v>0</v>
      </c>
      <c r="AY21" s="18">
        <v>30</v>
      </c>
      <c r="AZ21" s="18">
        <v>22</v>
      </c>
      <c r="BA21" s="18">
        <v>25</v>
      </c>
      <c r="BB21" s="18">
        <f>AY21+AZ21+BA21</f>
        <v>77</v>
      </c>
      <c r="BC21" s="53" t="str">
        <f>IF(BB21&gt;=80,"A+",IF(BB21&gt;=70,"A",IF(BB21&gt;=60,"A-",IF(BB21&gt;=50,"B",IF(BB21&gt;=40,"C",IF(BB21&gt;=33,"D",IF(BB21&lt;32,"F")))))))</f>
        <v>A</v>
      </c>
      <c r="BD21" s="20" t="str">
        <f>IF(BC21="A+","5",IF(BC21="A","4",IF(BC21="A-","3.5",IF(BC21="B","3",IF(BC21="C","2",IF(BC21="D","1",IF(BC21="F","0")))))))</f>
        <v>4</v>
      </c>
      <c r="BE21" s="19">
        <v>32</v>
      </c>
      <c r="BF21" s="23">
        <v>25</v>
      </c>
      <c r="BG21" s="23">
        <v>25</v>
      </c>
      <c r="BH21" s="18">
        <f>BE21+BF21+BG21</f>
        <v>82</v>
      </c>
      <c r="BI21" s="18" t="str">
        <f>IF(BH21&gt;=80,"A+",IF(BH21&gt;=70,"A",IF(BH21&gt;=60,"A-",IF(BH21&gt;=50,"B",IF(BH21&gt;=40,"C",IF(BH21&gt;=33,"D",IF(BH21&lt;32,"F")))))))</f>
        <v>A+</v>
      </c>
      <c r="BJ21" s="20" t="str">
        <f>IF(BI21="A+","5",IF(BI21="A","4",IF(BI21="A-","3.5",IF(BI21="B","3",IF(BI21="C","2",IF(BI21="D","1",IF(BI21="F","0")))))))</f>
        <v>5</v>
      </c>
      <c r="BK21" s="18">
        <f>L21+Q21+V21+AA21+AL21+AR21+AX21+BD21+BJ21+AG21</f>
        <v>34</v>
      </c>
      <c r="BL21" s="18">
        <f>BK21-2</f>
        <v>32</v>
      </c>
      <c r="BM21" s="19">
        <f>J21+O21+T21+Y21+AJ21+AP21+AV21+BB21+BH21+AE21-40</f>
        <v>737</v>
      </c>
      <c r="BN21" s="56">
        <f>BL21/9</f>
        <v>3.5555555555555554</v>
      </c>
      <c r="BO21" s="35" t="str">
        <f>IF(BN21&gt;=5,"A+",IF(BN21&gt;=4,"A",IF(BN21&gt;=3.5,"A-",IF(BN21&gt;=3,"B",IF(BN21&gt;=2,"C",IF(BN21&gt;=1,"D",IF(BN21=0,"F")))))))</f>
        <v>A-</v>
      </c>
      <c r="BP21" s="21" t="s">
        <v>81</v>
      </c>
      <c r="BQ21" s="18" t="s">
        <v>102</v>
      </c>
    </row>
    <row r="22" spans="1:69" ht="15.75">
      <c r="A22" s="17">
        <v>17</v>
      </c>
      <c r="B22" s="9" t="s">
        <v>32</v>
      </c>
      <c r="C22" s="49">
        <v>5</v>
      </c>
      <c r="D22" s="19">
        <v>43</v>
      </c>
      <c r="E22" s="18">
        <v>22</v>
      </c>
      <c r="F22" s="20">
        <f>D22+E22</f>
        <v>65</v>
      </c>
      <c r="G22" s="11">
        <v>30</v>
      </c>
      <c r="H22" s="8">
        <v>22</v>
      </c>
      <c r="I22" s="18">
        <f>G22+H22</f>
        <v>52</v>
      </c>
      <c r="J22" s="22">
        <f>F22+I22</f>
        <v>117</v>
      </c>
      <c r="K22" s="52" t="str">
        <f>IF(J22&gt;=160,"A+",IF(J22&gt;=140,"A",IF(J22&gt;=120,"A-",IF(J22&gt;=100,"B",IF(J22&gt;=80,"C",IF(J22&gt;=66,"D",IF(J22&lt;65,"F")))))))</f>
        <v>B</v>
      </c>
      <c r="L22" s="22" t="str">
        <f>IF(K22="A+","5",IF(K22="A","4",IF(K22="A-","3.5",IF(K22="B","3",IF(K22="C","2",IF(K22="D","1",IF(K22="F","0")))))))</f>
        <v>3</v>
      </c>
      <c r="M22" s="18">
        <v>46</v>
      </c>
      <c r="N22" s="18">
        <v>50</v>
      </c>
      <c r="O22" s="22">
        <f>M22+N22</f>
        <v>96</v>
      </c>
      <c r="P22" s="52" t="str">
        <f>IF(O22&gt;=160,"A+",IF(O22&gt;=140,"A",IF(O22&gt;=120,"A-",IF(O22&gt;=100,"B",IF(O22&gt;=80,"C",IF(O22&gt;=66,"D",IF(O22&lt;65,"F")))))))</f>
        <v>C</v>
      </c>
      <c r="Q22" s="22" t="str">
        <f>IF(P22="A+","5",IF(P22="A","4",IF(P22="A-","3.5",IF(P22="B","3",IF(P22="C","2",IF(P22="D","1",IF(P22="F","0")))))))</f>
        <v>2</v>
      </c>
      <c r="R22" s="18">
        <v>35</v>
      </c>
      <c r="S22" s="18">
        <v>19</v>
      </c>
      <c r="T22" s="21">
        <f>R22+S22</f>
        <v>54</v>
      </c>
      <c r="U22" s="52" t="str">
        <f>IF(T22&gt;=80,"A+",IF(T22&gt;=70,"A",IF(T22&gt;=60,"A-",IF(T22&gt;=50,"B",IF(T22&gt;=40,"C",IF(T22&gt;=33,"D",IF(T22&lt;32,"F")))))))</f>
        <v>B</v>
      </c>
      <c r="V22" s="22" t="str">
        <f>IF(U22="A+","5",IF(U22="A","4",IF(U22="A-","3.5",IF(U22="B","3",IF(U22="C","2",IF(U22="D","1",IF(U22="F","0")))))))</f>
        <v>3</v>
      </c>
      <c r="W22" s="18">
        <v>41</v>
      </c>
      <c r="X22" s="18">
        <v>29</v>
      </c>
      <c r="Y22" s="18">
        <f>W22+X22</f>
        <v>70</v>
      </c>
      <c r="Z22" s="53" t="str">
        <f>IF(Y22&gt;=80,"A+",IF(Y22&gt;=70,"A",IF(Y22&gt;=60,"A-",IF(Y22&gt;=50,"B",IF(Y22&gt;=40,"C",IF(Y22&gt;=33,"D",IF(Y22&lt;32,"F")))))))</f>
        <v>A</v>
      </c>
      <c r="AA22" s="20" t="str">
        <f>IF(Z22="A+","5",IF(Z22="A","4",IF(Z22="A-","3.5",IF(Z22="B","3",IF(Z22="C","2",IF(Z22="D","1",IF(Z22="F","0")))))))</f>
        <v>4</v>
      </c>
      <c r="AB22" s="18">
        <v>22</v>
      </c>
      <c r="AC22" s="18">
        <v>24</v>
      </c>
      <c r="AD22" s="18">
        <v>22</v>
      </c>
      <c r="AE22" s="18">
        <f>AB22+AC22+AD22</f>
        <v>68</v>
      </c>
      <c r="AF22" s="53" t="str">
        <f>IF(AE22&gt;=80,"A+",IF(AE22&gt;=70,"A",IF(AE22&gt;=60,"A-",IF(AE22&gt;=50,"B",IF(AE22&gt;=40,"C",IF(AE22&gt;=33,"D",IF(AE22&lt;32,"F")))))))</f>
        <v>A-</v>
      </c>
      <c r="AG22" s="20" t="str">
        <f>IF(AF22="A+","5",IF(AF22="A","4",IF(AF22="A-","3.5",IF(AF22="B","3",IF(AF22="C","2",IF(AF22="D","1",IF(AF22="F","0")))))))</f>
        <v>3.5</v>
      </c>
      <c r="AH22" s="19">
        <v>40</v>
      </c>
      <c r="AI22" s="18">
        <v>36</v>
      </c>
      <c r="AJ22" s="18">
        <f>AH22+AI22</f>
        <v>76</v>
      </c>
      <c r="AK22" s="53" t="str">
        <f>IF(AJ22&gt;=80,"A+",IF(AJ22&gt;=70,"A",IF(AJ22&gt;=60,"A-",IF(AJ22&gt;=50,"B",IF(AJ22&gt;=40,"C",IF(AJ22&gt;=33,"D",IF(AJ22&lt;32,"F")))))))</f>
        <v>A</v>
      </c>
      <c r="AL22" s="20" t="str">
        <f>IF(AK22="A+","5",IF(AK22="A","4",IF(AK22="A-","3.5",IF(AK22="B","3",IF(AK22="C","2",IF(AK22="D","1",IF(AK22="F","0")))))))</f>
        <v>4</v>
      </c>
      <c r="AM22" s="23">
        <v>23</v>
      </c>
      <c r="AN22" s="23">
        <v>14</v>
      </c>
      <c r="AO22" s="23">
        <v>25</v>
      </c>
      <c r="AP22" s="18">
        <f>AM22+AN22+AO22</f>
        <v>62</v>
      </c>
      <c r="AQ22" s="53" t="str">
        <f>IF(AP22&gt;=80,"A+",IF(AP22&gt;=70,"A",IF(AP22&gt;=60,"A-",IF(AP22&gt;=50,"B",IF(AP22&gt;=40,"C",IF(AP22&gt;=33,"D",IF(AP22&lt;32,"F")))))))</f>
        <v>A-</v>
      </c>
      <c r="AR22" s="20" t="str">
        <f>IF(AQ22="A+","5",IF(AQ22="A","4",IF(AQ22="A-","3.5",IF(AQ22="B","3",IF(AQ22="C","2",IF(AQ22="D","1",IF(AQ22="F","0")))))))</f>
        <v>3.5</v>
      </c>
      <c r="AS22" s="18">
        <v>13</v>
      </c>
      <c r="AT22" s="18">
        <v>9</v>
      </c>
      <c r="AU22" s="18">
        <v>20</v>
      </c>
      <c r="AV22" s="18">
        <f>AS22+AT22+AU22</f>
        <v>42</v>
      </c>
      <c r="AW22" s="55" t="s">
        <v>81</v>
      </c>
      <c r="AX22" s="20" t="str">
        <f>IF(AW22="A+","5",IF(AW22="A","4",IF(AW22="A-","3.5",IF(AW22="B","3",IF(AW22="C","2",IF(AW22="D","1",IF(AW22="F","0")))))))</f>
        <v>0</v>
      </c>
      <c r="AY22" s="18">
        <v>30</v>
      </c>
      <c r="AZ22" s="18">
        <v>20</v>
      </c>
      <c r="BA22" s="18">
        <v>25</v>
      </c>
      <c r="BB22" s="18">
        <f>AY22+AZ22+BA22</f>
        <v>75</v>
      </c>
      <c r="BC22" s="53" t="str">
        <f>IF(BB22&gt;=80,"A+",IF(BB22&gt;=70,"A",IF(BB22&gt;=60,"A-",IF(BB22&gt;=50,"B",IF(BB22&gt;=40,"C",IF(BB22&gt;=33,"D",IF(BB22&lt;32,"F")))))))</f>
        <v>A</v>
      </c>
      <c r="BD22" s="20" t="str">
        <f>IF(BC22="A+","5",IF(BC22="A","4",IF(BC22="A-","3.5",IF(BC22="B","3",IF(BC22="C","2",IF(BC22="D","1",IF(BC22="F","0")))))))</f>
        <v>4</v>
      </c>
      <c r="BE22" s="19">
        <v>24</v>
      </c>
      <c r="BF22" s="23">
        <v>21</v>
      </c>
      <c r="BG22" s="23">
        <v>25</v>
      </c>
      <c r="BH22" s="18">
        <f>BE22+BF22+BG22</f>
        <v>70</v>
      </c>
      <c r="BI22" s="18" t="str">
        <f>IF(BH22&gt;=80,"A+",IF(BH22&gt;=70,"A",IF(BH22&gt;=60,"A-",IF(BH22&gt;=50,"B",IF(BH22&gt;=40,"C",IF(BH22&gt;=33,"D",IF(BH22&lt;32,"F")))))))</f>
        <v>A</v>
      </c>
      <c r="BJ22" s="20" t="str">
        <f>IF(BI22="A+","5",IF(BI22="A","4",IF(BI22="A-","3.5",IF(BI22="B","3",IF(BI22="C","2",IF(BI22="D","1",IF(BI22="F","0")))))))</f>
        <v>4</v>
      </c>
      <c r="BK22" s="18">
        <f>L22+Q22+V22+AA22+AL22+AR22+AX22+BD22+BJ22+AG22</f>
        <v>31</v>
      </c>
      <c r="BL22" s="18">
        <f>BK22-2</f>
        <v>29</v>
      </c>
      <c r="BM22" s="19">
        <f>J22+O22+T22+Y22+AJ22+AP22+AV22+BB22+BH22+AE22-40</f>
        <v>690</v>
      </c>
      <c r="BN22" s="56">
        <f>BL22/9</f>
        <v>3.2222222222222223</v>
      </c>
      <c r="BO22" s="35" t="str">
        <f>IF(BN22&gt;=5,"A+",IF(BN22&gt;=4,"A",IF(BN22&gt;=3.5,"A-",IF(BN22&gt;=3,"B",IF(BN22&gt;=2,"C",IF(BN22&gt;=1,"D",IF(BN22=0,"F")))))))</f>
        <v>B</v>
      </c>
      <c r="BP22" s="57" t="s">
        <v>81</v>
      </c>
      <c r="BQ22" s="21" t="s">
        <v>103</v>
      </c>
    </row>
    <row r="23" spans="1:69" ht="15.75">
      <c r="A23" s="17">
        <v>18</v>
      </c>
      <c r="B23" s="9" t="s">
        <v>39</v>
      </c>
      <c r="C23" s="49">
        <v>12</v>
      </c>
      <c r="D23" s="19">
        <v>32</v>
      </c>
      <c r="E23" s="18">
        <v>26</v>
      </c>
      <c r="F23" s="20">
        <f>D23+E23</f>
        <v>58</v>
      </c>
      <c r="G23" s="8">
        <v>33</v>
      </c>
      <c r="H23" s="8">
        <v>19</v>
      </c>
      <c r="I23" s="18">
        <f>G23+H23</f>
        <v>52</v>
      </c>
      <c r="J23" s="22">
        <f>F23+I23</f>
        <v>110</v>
      </c>
      <c r="K23" s="52" t="str">
        <f>IF(J23&gt;=160,"A+",IF(J23&gt;=140,"A",IF(J23&gt;=120,"A-",IF(J23&gt;=100,"B",IF(J23&gt;=80,"C",IF(J23&gt;=66,"D",IF(J23&lt;65,"F")))))))</f>
        <v>B</v>
      </c>
      <c r="L23" s="22" t="str">
        <f>IF(K23="A+","5",IF(K23="A","4",IF(K23="A-","3.5",IF(K23="B","3",IF(K23="C","2",IF(K23="D","1",IF(K23="F","0")))))))</f>
        <v>3</v>
      </c>
      <c r="M23" s="18">
        <v>33</v>
      </c>
      <c r="N23" s="18">
        <v>39</v>
      </c>
      <c r="O23" s="22">
        <f>M23+N23</f>
        <v>72</v>
      </c>
      <c r="P23" s="52" t="str">
        <f>IF(O23&gt;=160,"A+",IF(O23&gt;=140,"A",IF(O23&gt;=120,"A-",IF(O23&gt;=100,"B",IF(O23&gt;=80,"C",IF(O23&gt;=66,"D",IF(O23&lt;65,"F")))))))</f>
        <v>D</v>
      </c>
      <c r="Q23" s="22" t="str">
        <f>IF(P23="A+","5",IF(P23="A","4",IF(P23="A-","3.5",IF(P23="B","3",IF(P23="C","2",IF(P23="D","1",IF(P23="F","0")))))))</f>
        <v>1</v>
      </c>
      <c r="R23" s="18">
        <v>27</v>
      </c>
      <c r="S23" s="18">
        <v>23</v>
      </c>
      <c r="T23" s="21">
        <f>R23+S23</f>
        <v>50</v>
      </c>
      <c r="U23" s="52" t="str">
        <f>IF(T23&gt;=80,"A+",IF(T23&gt;=70,"A",IF(T23&gt;=60,"A-",IF(T23&gt;=50,"B",IF(T23&gt;=40,"C",IF(T23&gt;=33,"D",IF(T23&lt;32,"F")))))))</f>
        <v>B</v>
      </c>
      <c r="V23" s="22" t="str">
        <f>IF(U23="A+","5",IF(U23="A","4",IF(U23="A-","3.5",IF(U23="B","3",IF(U23="C","2",IF(U23="D","1",IF(U23="F","0")))))))</f>
        <v>3</v>
      </c>
      <c r="W23" s="18">
        <v>36</v>
      </c>
      <c r="X23" s="18">
        <v>36</v>
      </c>
      <c r="Y23" s="18">
        <f>W23+X23</f>
        <v>72</v>
      </c>
      <c r="Z23" s="53" t="str">
        <f>IF(Y23&gt;=80,"A+",IF(Y23&gt;=70,"A",IF(Y23&gt;=60,"A-",IF(Y23&gt;=50,"B",IF(Y23&gt;=40,"C",IF(Y23&gt;=33,"D",IF(Y23&lt;32,"F")))))))</f>
        <v>A</v>
      </c>
      <c r="AA23" s="20" t="str">
        <f>IF(Z23="A+","5",IF(Z23="A","4",IF(Z23="A-","3.5",IF(Z23="B","3",IF(Z23="C","2",IF(Z23="D","1",IF(Z23="F","0")))))))</f>
        <v>4</v>
      </c>
      <c r="AB23" s="18">
        <v>25</v>
      </c>
      <c r="AC23" s="18">
        <v>21</v>
      </c>
      <c r="AD23" s="18">
        <v>22</v>
      </c>
      <c r="AE23" s="18">
        <f>AB23+AC23+AD23</f>
        <v>68</v>
      </c>
      <c r="AF23" s="53" t="str">
        <f>IF(AE23&gt;=80,"A+",IF(AE23&gt;=70,"A",IF(AE23&gt;=60,"A-",IF(AE23&gt;=50,"B",IF(AE23&gt;=40,"C",IF(AE23&gt;=33,"D",IF(AE23&lt;32,"F")))))))</f>
        <v>A-</v>
      </c>
      <c r="AG23" s="20" t="str">
        <f>IF(AF23="A+","5",IF(AF23="A","4",IF(AF23="A-","3.5",IF(AF23="B","3",IF(AF23="C","2",IF(AF23="D","1",IF(AF23="F","0")))))))</f>
        <v>3.5</v>
      </c>
      <c r="AH23" s="19">
        <v>30</v>
      </c>
      <c r="AI23" s="18">
        <v>20</v>
      </c>
      <c r="AJ23" s="18">
        <f>AH23+AI23</f>
        <v>50</v>
      </c>
      <c r="AK23" s="53" t="str">
        <f>IF(AJ23&gt;=80,"A+",IF(AJ23&gt;=70,"A",IF(AJ23&gt;=60,"A-",IF(AJ23&gt;=50,"B",IF(AJ23&gt;=40,"C",IF(AJ23&gt;=33,"D",IF(AJ23&lt;32,"F")))))))</f>
        <v>B</v>
      </c>
      <c r="AL23" s="20" t="str">
        <f>IF(AK23="A+","5",IF(AK23="A","4",IF(AK23="A-","3.5",IF(AK23="B","3",IF(AK23="C","2",IF(AK23="D","1",IF(AK23="F","0")))))))</f>
        <v>3</v>
      </c>
      <c r="AM23" s="23">
        <v>8</v>
      </c>
      <c r="AN23" s="23">
        <v>26</v>
      </c>
      <c r="AO23" s="23"/>
      <c r="AP23" s="18">
        <f>AM23+AN23+AO23</f>
        <v>34</v>
      </c>
      <c r="AQ23" s="55" t="s">
        <v>81</v>
      </c>
      <c r="AR23" s="20" t="str">
        <f>IF(AQ23="A+","5",IF(AQ23="A","4",IF(AQ23="A-","3.5",IF(AQ23="B","3",IF(AQ23="C","2",IF(AQ23="D","1",IF(AQ23="F","0")))))))</f>
        <v>0</v>
      </c>
      <c r="AS23" s="18">
        <v>33</v>
      </c>
      <c r="AT23" s="18">
        <v>30</v>
      </c>
      <c r="AU23" s="18"/>
      <c r="AV23" s="18">
        <f>AS23+AT23+AU23</f>
        <v>63</v>
      </c>
      <c r="AW23" s="53" t="str">
        <f>IF(AV23&gt;=80,"A+",IF(AV23&gt;=70,"A",IF(AV23&gt;=60,"A-",IF(AV23&gt;=50,"B",IF(AV23&gt;=40,"C",IF(AV23&gt;=33,"D",IF(AV23&lt;32,"F")))))))</f>
        <v>A-</v>
      </c>
      <c r="AX23" s="20" t="str">
        <f>IF(AW23="A+","5",IF(AW23="A","4",IF(AW23="A-","3.5",IF(AW23="B","3",IF(AW23="C","2",IF(AW23="D","1",IF(AW23="F","0")))))))</f>
        <v>3.5</v>
      </c>
      <c r="AY23" s="18">
        <v>35</v>
      </c>
      <c r="AZ23" s="18">
        <v>28</v>
      </c>
      <c r="BA23" s="18"/>
      <c r="BB23" s="18">
        <f>AY23+AZ23+BA23</f>
        <v>63</v>
      </c>
      <c r="BC23" s="53" t="str">
        <f>IF(BB23&gt;=80,"A+",IF(BB23&gt;=70,"A",IF(BB23&gt;=60,"A-",IF(BB23&gt;=50,"B",IF(BB23&gt;=40,"C",IF(BB23&gt;=33,"D",IF(BB23&lt;32,"F")))))))</f>
        <v>A-</v>
      </c>
      <c r="BD23" s="20" t="str">
        <f>IF(BC23="A+","5",IF(BC23="A","4",IF(BC23="A-","3.5",IF(BC23="B","3",IF(BC23="C","2",IF(BC23="D","1",IF(BC23="F","0")))))))</f>
        <v>3.5</v>
      </c>
      <c r="BE23" s="19">
        <v>24</v>
      </c>
      <c r="BF23" s="23">
        <v>22</v>
      </c>
      <c r="BG23" s="23">
        <v>30</v>
      </c>
      <c r="BH23" s="18">
        <f>BE23+BF23+BG23</f>
        <v>76</v>
      </c>
      <c r="BI23" s="18" t="str">
        <f>IF(BH23&gt;=80,"A+",IF(BH23&gt;=70,"A",IF(BH23&gt;=60,"A-",IF(BH23&gt;=50,"B",IF(BH23&gt;=40,"C",IF(BH23&gt;=33,"D",IF(BH23&lt;32,"F")))))))</f>
        <v>A</v>
      </c>
      <c r="BJ23" s="20" t="str">
        <f>IF(BI23="A+","5",IF(BI23="A","4",IF(BI23="A-","3.5",IF(BI23="B","3",IF(BI23="C","2",IF(BI23="D","1",IF(BI23="F","0")))))))</f>
        <v>4</v>
      </c>
      <c r="BK23" s="18">
        <f>L23+Q23+V23+AA23+AL23+AR23+AX23+BD23+BJ23+AG23</f>
        <v>28.5</v>
      </c>
      <c r="BL23" s="18">
        <f>BK23-2</f>
        <v>26.5</v>
      </c>
      <c r="BM23" s="19">
        <f>J23+O23+T23+Y23+AJ23+AP23+AV23+BB23+BH23+AE23-40</f>
        <v>618</v>
      </c>
      <c r="BN23" s="56">
        <f>BL23/9</f>
        <v>2.9444444444444446</v>
      </c>
      <c r="BO23" s="35" t="str">
        <f>IF(BN23&gt;=5,"A+",IF(BN23&gt;=4,"A",IF(BN23&gt;=3.5,"A-",IF(BN23&gt;=3,"B",IF(BN23&gt;=2,"C",IF(BN23&gt;=1,"D",IF(BN23=0,"F")))))))</f>
        <v>C</v>
      </c>
      <c r="BP23" s="57" t="s">
        <v>81</v>
      </c>
      <c r="BQ23" s="18" t="s">
        <v>104</v>
      </c>
    </row>
    <row r="24" spans="1:69" ht="15.75">
      <c r="A24" s="17">
        <v>19</v>
      </c>
      <c r="B24" s="9" t="s">
        <v>40</v>
      </c>
      <c r="C24" s="49">
        <v>13</v>
      </c>
      <c r="D24" s="19">
        <v>32</v>
      </c>
      <c r="E24" s="18">
        <v>28</v>
      </c>
      <c r="F24" s="20">
        <f>D24+E24</f>
        <v>60</v>
      </c>
      <c r="G24" s="11">
        <v>31</v>
      </c>
      <c r="H24" s="8">
        <v>19</v>
      </c>
      <c r="I24" s="18">
        <f>G24+H24</f>
        <v>50</v>
      </c>
      <c r="J24" s="22">
        <f>F24+I24</f>
        <v>110</v>
      </c>
      <c r="K24" s="52" t="str">
        <f>IF(J24&gt;=160,"A+",IF(J24&gt;=140,"A",IF(J24&gt;=120,"A-",IF(J24&gt;=100,"B",IF(J24&gt;=80,"C",IF(J24&gt;=66,"D",IF(J24&lt;65,"F")))))))</f>
        <v>B</v>
      </c>
      <c r="L24" s="22" t="str">
        <f>IF(K24="A+","5",IF(K24="A","4",IF(K24="A-","3.5",IF(K24="B","3",IF(K24="C","2",IF(K24="D","1",IF(K24="F","0")))))))</f>
        <v>3</v>
      </c>
      <c r="M24" s="18">
        <v>33</v>
      </c>
      <c r="N24" s="18">
        <v>33</v>
      </c>
      <c r="O24" s="22">
        <f>M24+N24</f>
        <v>66</v>
      </c>
      <c r="P24" s="52" t="str">
        <f>IF(O24&gt;=160,"A+",IF(O24&gt;=140,"A",IF(O24&gt;=120,"A-",IF(O24&gt;=100,"B",IF(O24&gt;=80,"C",IF(O24&gt;=66,"D",IF(O24&lt;65,"F")))))))</f>
        <v>D</v>
      </c>
      <c r="Q24" s="22" t="str">
        <f>IF(P24="A+","5",IF(P24="A","4",IF(P24="A-","3.5",IF(P24="B","3",IF(P24="C","2",IF(P24="D","1",IF(P24="F","0")))))))</f>
        <v>1</v>
      </c>
      <c r="R24" s="18">
        <v>8</v>
      </c>
      <c r="S24" s="18">
        <v>17</v>
      </c>
      <c r="T24" s="21">
        <f>R24+S24</f>
        <v>25</v>
      </c>
      <c r="U24" s="52" t="str">
        <f>IF(T24&gt;=80,"A+",IF(T24&gt;=70,"A",IF(T24&gt;=60,"A-",IF(T24&gt;=50,"B",IF(T24&gt;=40,"C",IF(T24&gt;=33,"D",IF(T24&lt;32,"F")))))))</f>
        <v>F</v>
      </c>
      <c r="V24" s="22" t="str">
        <f>IF(U24="A+","5",IF(U24="A","4",IF(U24="A-","3.5",IF(U24="B","3",IF(U24="C","2",IF(U24="D","1",IF(U24="F","0")))))))</f>
        <v>0</v>
      </c>
      <c r="W24" s="18">
        <v>42</v>
      </c>
      <c r="X24" s="18">
        <v>28</v>
      </c>
      <c r="Y24" s="18">
        <f>W24+X24</f>
        <v>70</v>
      </c>
      <c r="Z24" s="53" t="str">
        <f>IF(Y24&gt;=80,"A+",IF(Y24&gt;=70,"A",IF(Y24&gt;=60,"A-",IF(Y24&gt;=50,"B",IF(Y24&gt;=40,"C",IF(Y24&gt;=33,"D",IF(Y24&lt;32,"F")))))))</f>
        <v>A</v>
      </c>
      <c r="AA24" s="20" t="str">
        <f>IF(Z24="A+","5",IF(Z24="A","4",IF(Z24="A-","3.5",IF(Z24="B","3",IF(Z24="C","2",IF(Z24="D","1",IF(Z24="F","0")))))))</f>
        <v>4</v>
      </c>
      <c r="AB24" s="18">
        <v>24</v>
      </c>
      <c r="AC24" s="18">
        <v>21</v>
      </c>
      <c r="AD24" s="18">
        <v>22</v>
      </c>
      <c r="AE24" s="18">
        <f>AB24+AC24+AD24</f>
        <v>67</v>
      </c>
      <c r="AF24" s="53" t="str">
        <f>IF(AE24&gt;=80,"A+",IF(AE24&gt;=70,"A",IF(AE24&gt;=60,"A-",IF(AE24&gt;=50,"B",IF(AE24&gt;=40,"C",IF(AE24&gt;=33,"D",IF(AE24&lt;32,"F")))))))</f>
        <v>A-</v>
      </c>
      <c r="AG24" s="20" t="str">
        <f>IF(AF24="A+","5",IF(AF24="A","4",IF(AF24="A-","3.5",IF(AF24="B","3",IF(AF24="C","2",IF(AF24="D","1",IF(AF24="F","0")))))))</f>
        <v>3.5</v>
      </c>
      <c r="AH24" s="19">
        <v>40</v>
      </c>
      <c r="AI24" s="18">
        <v>25</v>
      </c>
      <c r="AJ24" s="18">
        <f>AH24+AI24</f>
        <v>65</v>
      </c>
      <c r="AK24" s="53" t="str">
        <f>IF(AJ24&gt;=80,"A+",IF(AJ24&gt;=70,"A",IF(AJ24&gt;=60,"A-",IF(AJ24&gt;=50,"B",IF(AJ24&gt;=40,"C",IF(AJ24&gt;=33,"D",IF(AJ24&lt;32,"F")))))))</f>
        <v>A-</v>
      </c>
      <c r="AL24" s="20" t="str">
        <f>IF(AK24="A+","5",IF(AK24="A","4",IF(AK24="A-","3.5",IF(AK24="B","3",IF(AK24="C","2",IF(AK24="D","1",IF(AK24="F","0")))))))</f>
        <v>3.5</v>
      </c>
      <c r="AM24" s="23">
        <v>29</v>
      </c>
      <c r="AN24" s="23">
        <v>22</v>
      </c>
      <c r="AO24" s="23"/>
      <c r="AP24" s="18">
        <f>AM24+AN24+AO24</f>
        <v>51</v>
      </c>
      <c r="AQ24" s="53" t="str">
        <f>IF(AP24&gt;=80,"A+",IF(AP24&gt;=70,"A",IF(AP24&gt;=60,"A-",IF(AP24&gt;=50,"B",IF(AP24&gt;=40,"C",IF(AP24&gt;=33,"D",IF(AP24&lt;32,"F")))))))</f>
        <v>B</v>
      </c>
      <c r="AR24" s="20" t="str">
        <f>IF(AQ24="A+","5",IF(AQ24="A","4",IF(AQ24="A-","3.5",IF(AQ24="B","3",IF(AQ24="C","2",IF(AQ24="D","1",IF(AQ24="F","0")))))))</f>
        <v>3</v>
      </c>
      <c r="AS24" s="18">
        <v>24</v>
      </c>
      <c r="AT24" s="18">
        <v>22</v>
      </c>
      <c r="AU24" s="18"/>
      <c r="AV24" s="18">
        <f>AS24+AT24+AU24</f>
        <v>46</v>
      </c>
      <c r="AW24" s="53" t="str">
        <f>IF(AV24&gt;=80,"A+",IF(AV24&gt;=70,"A",IF(AV24&gt;=60,"A-",IF(AV24&gt;=50,"B",IF(AV24&gt;=40,"C",IF(AV24&gt;=33,"D",IF(AV24&lt;32,"F")))))))</f>
        <v>C</v>
      </c>
      <c r="AX24" s="20" t="str">
        <f>IF(AW24="A+","5",IF(AW24="A","4",IF(AW24="A-","3.5",IF(AW24="B","3",IF(AW24="C","2",IF(AW24="D","1",IF(AW24="F","0")))))))</f>
        <v>2</v>
      </c>
      <c r="AY24" s="18">
        <v>21</v>
      </c>
      <c r="AZ24" s="18">
        <v>24</v>
      </c>
      <c r="BA24" s="18"/>
      <c r="BB24" s="18">
        <f>AY24+AZ24+BA24</f>
        <v>45</v>
      </c>
      <c r="BC24" s="53" t="str">
        <f>IF(BB24&gt;=80,"A+",IF(BB24&gt;=70,"A",IF(BB24&gt;=60,"A-",IF(BB24&gt;=50,"B",IF(BB24&gt;=40,"C",IF(BB24&gt;=33,"D",IF(BB24&lt;32,"F")))))))</f>
        <v>C</v>
      </c>
      <c r="BD24" s="20" t="str">
        <f>IF(BC24="A+","5",IF(BC24="A","4",IF(BC24="A-","3.5",IF(BC24="B","3",IF(BC24="C","2",IF(BC24="D","1",IF(BC24="F","0")))))))</f>
        <v>2</v>
      </c>
      <c r="BE24" s="19">
        <v>29</v>
      </c>
      <c r="BF24" s="23">
        <v>21</v>
      </c>
      <c r="BG24" s="23">
        <v>30</v>
      </c>
      <c r="BH24" s="18">
        <f>BE24+BF24+BG24</f>
        <v>80</v>
      </c>
      <c r="BI24" s="18" t="str">
        <f>IF(BH24&gt;=80,"A+",IF(BH24&gt;=70,"A",IF(BH24&gt;=60,"A-",IF(BH24&gt;=50,"B",IF(BH24&gt;=40,"C",IF(BH24&gt;=33,"D",IF(BH24&lt;32,"F")))))))</f>
        <v>A+</v>
      </c>
      <c r="BJ24" s="20" t="str">
        <f>IF(BI24="A+","5",IF(BI24="A","4",IF(BI24="A-","3.5",IF(BI24="B","3",IF(BI24="C","2",IF(BI24="D","1",IF(BI24="F","0")))))))</f>
        <v>5</v>
      </c>
      <c r="BK24" s="18">
        <f>L24+Q24+V24+AA24+AL24+AR24+AX24+BD24+BJ24+AG24</f>
        <v>27</v>
      </c>
      <c r="BL24" s="18">
        <f>BK24-2</f>
        <v>25</v>
      </c>
      <c r="BM24" s="19">
        <f>J24+O24+T24+Y24+AJ24+AP24+AV24+BB24+BH24+AE24-40</f>
        <v>585</v>
      </c>
      <c r="BN24" s="56">
        <f>BL24/9</f>
        <v>2.7777777777777777</v>
      </c>
      <c r="BO24" s="35" t="str">
        <f>IF(BN24&gt;=5,"A+",IF(BN24&gt;=4,"A",IF(BN24&gt;=3.5,"A-",IF(BN24&gt;=3,"B",IF(BN24&gt;=2,"C",IF(BN24&gt;=1,"D",IF(BN24=0,"F")))))))</f>
        <v>C</v>
      </c>
      <c r="BP24" s="57" t="s">
        <v>81</v>
      </c>
      <c r="BQ24" s="21" t="s">
        <v>105</v>
      </c>
    </row>
    <row r="25" spans="1:69" ht="15.75">
      <c r="A25" s="17">
        <v>20</v>
      </c>
      <c r="B25" s="9" t="s">
        <v>75</v>
      </c>
      <c r="C25" s="49">
        <v>55</v>
      </c>
      <c r="D25" s="19">
        <v>42</v>
      </c>
      <c r="E25" s="18">
        <v>27</v>
      </c>
      <c r="F25" s="20">
        <f>D25+E25</f>
        <v>69</v>
      </c>
      <c r="G25" s="8">
        <v>30</v>
      </c>
      <c r="H25" s="8">
        <v>18</v>
      </c>
      <c r="I25" s="18">
        <f>G25+H25</f>
        <v>48</v>
      </c>
      <c r="J25" s="22">
        <f>F25+I25</f>
        <v>117</v>
      </c>
      <c r="K25" s="52" t="str">
        <f>IF(J25&gt;=160,"A+",IF(J25&gt;=140,"A",IF(J25&gt;=120,"A-",IF(J25&gt;=100,"B",IF(J25&gt;=80,"C",IF(J25&gt;=66,"D",IF(J25&lt;65,"F")))))))</f>
        <v>B</v>
      </c>
      <c r="L25" s="22" t="str">
        <f>IF(K25="A+","5",IF(K25="A","4",IF(K25="A-","3.5",IF(K25="B","3",IF(K25="C","2",IF(K25="D","1",IF(K25="F","0")))))))</f>
        <v>3</v>
      </c>
      <c r="M25" s="18">
        <v>33</v>
      </c>
      <c r="N25" s="18">
        <v>35</v>
      </c>
      <c r="O25" s="22">
        <f>M25+N25</f>
        <v>68</v>
      </c>
      <c r="P25" s="52" t="str">
        <f>IF(O25&gt;=160,"A+",IF(O25&gt;=140,"A",IF(O25&gt;=120,"A-",IF(O25&gt;=100,"B",IF(O25&gt;=80,"C",IF(O25&gt;=66,"D",IF(O25&lt;65,"F")))))))</f>
        <v>D</v>
      </c>
      <c r="Q25" s="22" t="str">
        <f>IF(P25="A+","5",IF(P25="A","4",IF(P25="A-","3.5",IF(P25="B","3",IF(P25="C","2",IF(P25="D","1",IF(P25="F","0")))))))</f>
        <v>1</v>
      </c>
      <c r="R25" s="18">
        <v>23</v>
      </c>
      <c r="S25" s="18">
        <v>18</v>
      </c>
      <c r="T25" s="21">
        <f>R25+S25</f>
        <v>41</v>
      </c>
      <c r="U25" s="52" t="str">
        <f>IF(T25&gt;=80,"A+",IF(T25&gt;=70,"A",IF(T25&gt;=60,"A-",IF(T25&gt;=50,"B",IF(T25&gt;=40,"C",IF(T25&gt;=33,"D",IF(T25&lt;32,"F")))))))</f>
        <v>C</v>
      </c>
      <c r="V25" s="22" t="str">
        <f>IF(U25="A+","5",IF(U25="A","4",IF(U25="A-","3.5",IF(U25="B","3",IF(U25="C","2",IF(U25="D","1",IF(U25="F","0")))))))</f>
        <v>2</v>
      </c>
      <c r="W25" s="18">
        <v>40</v>
      </c>
      <c r="X25" s="18">
        <v>34</v>
      </c>
      <c r="Y25" s="18">
        <f>W25+X25</f>
        <v>74</v>
      </c>
      <c r="Z25" s="53" t="str">
        <f>IF(Y25&gt;=80,"A+",IF(Y25&gt;=70,"A",IF(Y25&gt;=60,"A-",IF(Y25&gt;=50,"B",IF(Y25&gt;=40,"C",IF(Y25&gt;=33,"D",IF(Y25&lt;32,"F")))))))</f>
        <v>A</v>
      </c>
      <c r="AA25" s="20" t="str">
        <f>IF(Z25="A+","5",IF(Z25="A","4",IF(Z25="A-","3.5",IF(Z25="B","3",IF(Z25="C","2",IF(Z25="D","1",IF(Z25="F","0")))))))</f>
        <v>4</v>
      </c>
      <c r="AB25" s="18">
        <v>23</v>
      </c>
      <c r="AC25" s="18">
        <v>23</v>
      </c>
      <c r="AD25" s="18">
        <v>22</v>
      </c>
      <c r="AE25" s="18">
        <f>AB25+AC25+AD25</f>
        <v>68</v>
      </c>
      <c r="AF25" s="53" t="str">
        <f>IF(AE25&gt;=80,"A+",IF(AE25&gt;=70,"A",IF(AE25&gt;=60,"A-",IF(AE25&gt;=50,"B",IF(AE25&gt;=40,"C",IF(AE25&gt;=33,"D",IF(AE25&lt;32,"F")))))))</f>
        <v>A-</v>
      </c>
      <c r="AG25" s="20" t="str">
        <f>IF(AF25="A+","5",IF(AF25="A","4",IF(AF25="A-","3.5",IF(AF25="B","3",IF(AF25="C","2",IF(AF25="D","1",IF(AF25="F","0")))))))</f>
        <v>3.5</v>
      </c>
      <c r="AH25" s="19">
        <v>30</v>
      </c>
      <c r="AI25" s="18">
        <v>16</v>
      </c>
      <c r="AJ25" s="18">
        <f>AH25+AI25</f>
        <v>46</v>
      </c>
      <c r="AK25" s="53" t="str">
        <f>IF(AJ25&gt;=80,"A+",IF(AJ25&gt;=70,"A",IF(AJ25&gt;=60,"A-",IF(AJ25&gt;=50,"B",IF(AJ25&gt;=40,"C",IF(AJ25&gt;=33,"D",IF(AJ25&lt;32,"F")))))))</f>
        <v>C</v>
      </c>
      <c r="AL25" s="20" t="str">
        <f>IF(AK25="A+","5",IF(AK25="A","4",IF(AK25="A-","3.5",IF(AK25="B","3",IF(AK25="C","2",IF(AK25="D","1",IF(AK25="F","0")))))))</f>
        <v>2</v>
      </c>
      <c r="AM25" s="23">
        <v>21</v>
      </c>
      <c r="AN25" s="23">
        <v>14</v>
      </c>
      <c r="AO25" s="23">
        <v>25</v>
      </c>
      <c r="AP25" s="18">
        <f>AM25+AN25+AO25</f>
        <v>60</v>
      </c>
      <c r="AQ25" s="53" t="str">
        <f>IF(AP25&gt;=80,"A+",IF(AP25&gt;=70,"A",IF(AP25&gt;=60,"A-",IF(AP25&gt;=50,"B",IF(AP25&gt;=40,"C",IF(AP25&gt;=33,"D",IF(AP25&lt;32,"F")))))))</f>
        <v>A-</v>
      </c>
      <c r="AR25" s="20" t="str">
        <f>IF(AQ25="A+","5",IF(AQ25="A","4",IF(AQ25="A-","3.5",IF(AQ25="B","3",IF(AQ25="C","2",IF(AQ25="D","1",IF(AQ25="F","0")))))))</f>
        <v>3.5</v>
      </c>
      <c r="AS25" s="18">
        <v>13</v>
      </c>
      <c r="AT25" s="18">
        <v>9</v>
      </c>
      <c r="AU25" s="18">
        <v>20</v>
      </c>
      <c r="AV25" s="18">
        <f>AS25+AT25+AU25</f>
        <v>42</v>
      </c>
      <c r="AW25" s="55" t="s">
        <v>81</v>
      </c>
      <c r="AX25" s="20" t="str">
        <f>IF(AW25="A+","5",IF(AW25="A","4",IF(AW25="A-","3.5",IF(AW25="B","3",IF(AW25="C","2",IF(AW25="D","1",IF(AW25="F","0")))))))</f>
        <v>0</v>
      </c>
      <c r="AY25" s="18">
        <v>30</v>
      </c>
      <c r="AZ25" s="18">
        <v>21</v>
      </c>
      <c r="BA25" s="18">
        <v>25</v>
      </c>
      <c r="BB25" s="18">
        <f>AY25+AZ25+BA25</f>
        <v>76</v>
      </c>
      <c r="BC25" s="53" t="str">
        <f>IF(BB25&gt;=80,"A+",IF(BB25&gt;=70,"A",IF(BB25&gt;=60,"A-",IF(BB25&gt;=50,"B",IF(BB25&gt;=40,"C",IF(BB25&gt;=33,"D",IF(BB25&lt;32,"F")))))))</f>
        <v>A</v>
      </c>
      <c r="BD25" s="20" t="str">
        <f>IF(BC25="A+","5",IF(BC25="A","4",IF(BC25="A-","3.5",IF(BC25="B","3",IF(BC25="C","2",IF(BC25="D","1",IF(BC25="F","0")))))))</f>
        <v>4</v>
      </c>
      <c r="BE25" s="19">
        <v>24</v>
      </c>
      <c r="BF25" s="23">
        <v>11</v>
      </c>
      <c r="BG25" s="23">
        <v>25</v>
      </c>
      <c r="BH25" s="18">
        <f>BE25+BF25+BG25</f>
        <v>60</v>
      </c>
      <c r="BI25" s="18" t="str">
        <f>IF(BH25&gt;=80,"A+",IF(BH25&gt;=70,"A",IF(BH25&gt;=60,"A-",IF(BH25&gt;=50,"B",IF(BH25&gt;=40,"C",IF(BH25&gt;=33,"D",IF(BH25&lt;32,"F")))))))</f>
        <v>A-</v>
      </c>
      <c r="BJ25" s="20" t="str">
        <f>IF(BI25="A+","5",IF(BI25="A","4",IF(BI25="A-","3.5",IF(BI25="B","3",IF(BI25="C","2",IF(BI25="D","1",IF(BI25="F","0")))))))</f>
        <v>3.5</v>
      </c>
      <c r="BK25" s="18">
        <f>L25+Q25+V25+AA25+AL25+AR25+AX25+BD25+BJ25+AG25</f>
        <v>26.5</v>
      </c>
      <c r="BL25" s="18">
        <f>BK25-2</f>
        <v>24.5</v>
      </c>
      <c r="BM25" s="19">
        <f>J25+O25+T25+Y25+AJ25+AP25+AV25+BB25+BH25+AE25-40</f>
        <v>612</v>
      </c>
      <c r="BN25" s="56">
        <f>BL25/9</f>
        <v>2.7222222222222223</v>
      </c>
      <c r="BO25" s="35" t="str">
        <f>IF(BN25&gt;=5,"A+",IF(BN25&gt;=4,"A",IF(BN25&gt;=3.5,"A-",IF(BN25&gt;=3,"B",IF(BN25&gt;=2,"C",IF(BN25&gt;=1,"D",IF(BN25=0,"F")))))))</f>
        <v>C</v>
      </c>
      <c r="BP25" s="57" t="s">
        <v>81</v>
      </c>
      <c r="BQ25" s="18" t="s">
        <v>106</v>
      </c>
    </row>
    <row r="26" spans="1:69" ht="15.75">
      <c r="A26" s="17">
        <v>21</v>
      </c>
      <c r="B26" s="9" t="s">
        <v>50</v>
      </c>
      <c r="C26" s="49">
        <v>24</v>
      </c>
      <c r="D26" s="19">
        <v>30</v>
      </c>
      <c r="E26" s="18">
        <v>24</v>
      </c>
      <c r="F26" s="20">
        <f>D26+E26</f>
        <v>54</v>
      </c>
      <c r="G26" s="8">
        <v>29</v>
      </c>
      <c r="H26" s="8">
        <v>24</v>
      </c>
      <c r="I26" s="18">
        <f>G26+H26</f>
        <v>53</v>
      </c>
      <c r="J26" s="22">
        <f>F26+I26</f>
        <v>107</v>
      </c>
      <c r="K26" s="52" t="str">
        <f>IF(J26&gt;=160,"A+",IF(J26&gt;=140,"A",IF(J26&gt;=120,"A-",IF(J26&gt;=100,"B",IF(J26&gt;=80,"C",IF(J26&gt;=66,"D",IF(J26&lt;65,"F")))))))</f>
        <v>B</v>
      </c>
      <c r="L26" s="22" t="str">
        <f>IF(K26="A+","5",IF(K26="A","4",IF(K26="A-","3.5",IF(K26="B","3",IF(K26="C","2",IF(K26="D","1",IF(K26="F","0")))))))</f>
        <v>3</v>
      </c>
      <c r="M26" s="18">
        <v>34</v>
      </c>
      <c r="N26" s="18">
        <v>33</v>
      </c>
      <c r="O26" s="22">
        <f>M26+N26</f>
        <v>67</v>
      </c>
      <c r="P26" s="52" t="str">
        <f>IF(O26&gt;=160,"A+",IF(O26&gt;=140,"A",IF(O26&gt;=120,"A-",IF(O26&gt;=100,"B",IF(O26&gt;=80,"C",IF(O26&gt;=66,"D",IF(O26&lt;65,"F")))))))</f>
        <v>D</v>
      </c>
      <c r="Q26" s="22" t="str">
        <f>IF(P26="A+","5",IF(P26="A","4",IF(P26="A-","3.5",IF(P26="B","3",IF(P26="C","2",IF(P26="D","1",IF(P26="F","0")))))))</f>
        <v>1</v>
      </c>
      <c r="R26" s="18">
        <v>22</v>
      </c>
      <c r="S26" s="18">
        <v>19</v>
      </c>
      <c r="T26" s="21">
        <f>R26+S26</f>
        <v>41</v>
      </c>
      <c r="U26" s="52" t="str">
        <f>IF(T26&gt;=80,"A+",IF(T26&gt;=70,"A",IF(T26&gt;=60,"A-",IF(T26&gt;=50,"B",IF(T26&gt;=40,"C",IF(T26&gt;=33,"D",IF(T26&lt;32,"F")))))))</f>
        <v>C</v>
      </c>
      <c r="V26" s="22" t="str">
        <f>IF(U26="A+","5",IF(U26="A","4",IF(U26="A-","3.5",IF(U26="B","3",IF(U26="C","2",IF(U26="D","1",IF(U26="F","0")))))))</f>
        <v>2</v>
      </c>
      <c r="W26" s="18">
        <v>32</v>
      </c>
      <c r="X26" s="18">
        <v>30</v>
      </c>
      <c r="Y26" s="18">
        <f>W26+X26</f>
        <v>62</v>
      </c>
      <c r="Z26" s="53" t="str">
        <f>IF(Y26&gt;=80,"A+",IF(Y26&gt;=70,"A",IF(Y26&gt;=60,"A-",IF(Y26&gt;=50,"B",IF(Y26&gt;=40,"C",IF(Y26&gt;=33,"D",IF(Y26&lt;32,"F")))))))</f>
        <v>A-</v>
      </c>
      <c r="AA26" s="20" t="str">
        <f>IF(Z26="A+","5",IF(Z26="A","4",IF(Z26="A-","3.5",IF(Z26="B","3",IF(Z26="C","2",IF(Z26="D","1",IF(Z26="F","0")))))))</f>
        <v>3.5</v>
      </c>
      <c r="AB26" s="18">
        <v>27</v>
      </c>
      <c r="AC26" s="18">
        <v>26</v>
      </c>
      <c r="AD26" s="18">
        <v>22</v>
      </c>
      <c r="AE26" s="18">
        <f>AB26+AC26+AD26</f>
        <v>75</v>
      </c>
      <c r="AF26" s="53" t="str">
        <f>IF(AE26&gt;=80,"A+",IF(AE26&gt;=70,"A",IF(AE26&gt;=60,"A-",IF(AE26&gt;=50,"B",IF(AE26&gt;=40,"C",IF(AE26&gt;=33,"D",IF(AE26&lt;32,"F")))))))</f>
        <v>A</v>
      </c>
      <c r="AG26" s="20" t="str">
        <f>IF(AF26="A+","5",IF(AF26="A","4",IF(AF26="A-","3.5",IF(AF26="B","3",IF(AF26="C","2",IF(AF26="D","1",IF(AF26="F","0")))))))</f>
        <v>4</v>
      </c>
      <c r="AH26" s="19">
        <v>35</v>
      </c>
      <c r="AI26" s="18">
        <v>25</v>
      </c>
      <c r="AJ26" s="18">
        <f>AH26+AI26</f>
        <v>60</v>
      </c>
      <c r="AK26" s="53" t="str">
        <f>IF(AJ26&gt;=80,"A+",IF(AJ26&gt;=70,"A",IF(AJ26&gt;=60,"A-",IF(AJ26&gt;=50,"B",IF(AJ26&gt;=40,"C",IF(AJ26&gt;=33,"D",IF(AJ26&lt;32,"F")))))))</f>
        <v>A-</v>
      </c>
      <c r="AL26" s="20" t="str">
        <f>IF(AK26="A+","5",IF(AK26="A","4",IF(AK26="A-","3.5",IF(AK26="B","3",IF(AK26="C","2",IF(AK26="D","1",IF(AK26="F","0")))))))</f>
        <v>3.5</v>
      </c>
      <c r="AM26" s="23">
        <v>23</v>
      </c>
      <c r="AN26" s="23">
        <v>17</v>
      </c>
      <c r="AO26" s="23"/>
      <c r="AP26" s="18">
        <f>AM26+AN26+AO26</f>
        <v>40</v>
      </c>
      <c r="AQ26" s="53" t="str">
        <f>IF(AP26&gt;=80,"A+",IF(AP26&gt;=70,"A",IF(AP26&gt;=60,"A-",IF(AP26&gt;=50,"B",IF(AP26&gt;=40,"C",IF(AP26&gt;=33,"D",IF(AP26&lt;32,"F")))))))</f>
        <v>C</v>
      </c>
      <c r="AR26" s="20" t="str">
        <f>IF(AQ26="A+","5",IF(AQ26="A","4",IF(AQ26="A-","3.5",IF(AQ26="B","3",IF(AQ26="C","2",IF(AQ26="D","1",IF(AQ26="F","0")))))))</f>
        <v>2</v>
      </c>
      <c r="AS26" s="18">
        <v>21</v>
      </c>
      <c r="AT26" s="18">
        <v>26</v>
      </c>
      <c r="AU26" s="18"/>
      <c r="AV26" s="18">
        <f>AS26+AT26+AU26</f>
        <v>47</v>
      </c>
      <c r="AW26" s="53" t="str">
        <f>IF(AV26&gt;=80,"A+",IF(AV26&gt;=70,"A",IF(AV26&gt;=60,"A-",IF(AV26&gt;=50,"B",IF(AV26&gt;=40,"C",IF(AV26&gt;=33,"D",IF(AV26&lt;32,"F")))))))</f>
        <v>C</v>
      </c>
      <c r="AX26" s="20" t="str">
        <f>IF(AW26="A+","5",IF(AW26="A","4",IF(AW26="A-","3.5",IF(AW26="B","3",IF(AW26="C","2",IF(AW26="D","1",IF(AW26="F","0")))))))</f>
        <v>2</v>
      </c>
      <c r="AY26" s="18">
        <v>13</v>
      </c>
      <c r="AZ26" s="18">
        <v>20</v>
      </c>
      <c r="BA26" s="18"/>
      <c r="BB26" s="18">
        <f>AY26+AZ26+BA26</f>
        <v>33</v>
      </c>
      <c r="BC26" s="53" t="s">
        <v>81</v>
      </c>
      <c r="BD26" s="20" t="str">
        <f>IF(BC26="A+","5",IF(BC26="A","4",IF(BC26="A-","3.5",IF(BC26="B","3",IF(BC26="C","2",IF(BC26="D","1",IF(BC26="F","0")))))))</f>
        <v>0</v>
      </c>
      <c r="BE26" s="19">
        <v>28</v>
      </c>
      <c r="BF26" s="23">
        <v>20</v>
      </c>
      <c r="BG26" s="23">
        <v>32</v>
      </c>
      <c r="BH26" s="18">
        <f>BE26+BF26+BG26</f>
        <v>80</v>
      </c>
      <c r="BI26" s="18" t="str">
        <f>IF(BH26&gt;=80,"A+",IF(BH26&gt;=70,"A",IF(BH26&gt;=60,"A-",IF(BH26&gt;=50,"B",IF(BH26&gt;=40,"C",IF(BH26&gt;=33,"D",IF(BH26&lt;32,"F")))))))</f>
        <v>A+</v>
      </c>
      <c r="BJ26" s="20" t="str">
        <f>IF(BI26="A+","5",IF(BI26="A","4",IF(BI26="A-","3.5",IF(BI26="B","3",IF(BI26="C","2",IF(BI26="D","1",IF(BI26="F","0")))))))</f>
        <v>5</v>
      </c>
      <c r="BK26" s="18">
        <f>L26+Q26+V26+AA26+AL26+AR26+AX26+BD26+BJ26+AG26</f>
        <v>26</v>
      </c>
      <c r="BL26" s="18">
        <f>BK26-2</f>
        <v>24</v>
      </c>
      <c r="BM26" s="19">
        <f>J26+O26+T26+Y26+AJ26+AP26+AV26+BB26+BH26+AE26-40</f>
        <v>572</v>
      </c>
      <c r="BN26" s="56">
        <f>BL26/9</f>
        <v>2.6666666666666665</v>
      </c>
      <c r="BO26" s="35" t="str">
        <f>IF(BN26&gt;=5,"A+",IF(BN26&gt;=4,"A",IF(BN26&gt;=3.5,"A-",IF(BN26&gt;=3,"B",IF(BN26&gt;=2,"C",IF(BN26&gt;=1,"D",IF(BN26=0,"F")))))))</f>
        <v>C</v>
      </c>
      <c r="BP26" s="57" t="s">
        <v>81</v>
      </c>
      <c r="BQ26" s="21" t="s">
        <v>107</v>
      </c>
    </row>
    <row r="27" spans="1:69" ht="15.75">
      <c r="A27" s="17">
        <v>22</v>
      </c>
      <c r="B27" s="9" t="s">
        <v>74</v>
      </c>
      <c r="C27" s="49">
        <v>54</v>
      </c>
      <c r="D27" s="19">
        <v>30</v>
      </c>
      <c r="E27" s="18">
        <v>22</v>
      </c>
      <c r="F27" s="20">
        <f>D27+E27</f>
        <v>52</v>
      </c>
      <c r="G27" s="8">
        <v>30</v>
      </c>
      <c r="H27" s="8">
        <v>18</v>
      </c>
      <c r="I27" s="18">
        <f>G27+H27</f>
        <v>48</v>
      </c>
      <c r="J27" s="22">
        <f>F27+I27</f>
        <v>100</v>
      </c>
      <c r="K27" s="52" t="str">
        <f>IF(J27&gt;=160,"A+",IF(J27&gt;=140,"A",IF(J27&gt;=120,"A-",IF(J27&gt;=100,"B",IF(J27&gt;=80,"C",IF(J27&gt;=66,"D",IF(J27&lt;65,"F")))))))</f>
        <v>B</v>
      </c>
      <c r="L27" s="22" t="str">
        <f>IF(K27="A+","5",IF(K27="A","4",IF(K27="A-","3.5",IF(K27="B","3",IF(K27="C","2",IF(K27="D","1",IF(K27="F","0")))))))</f>
        <v>3</v>
      </c>
      <c r="M27" s="18">
        <v>38</v>
      </c>
      <c r="N27" s="18">
        <v>35</v>
      </c>
      <c r="O27" s="22">
        <f>M27+N27</f>
        <v>73</v>
      </c>
      <c r="P27" s="52" t="str">
        <f>IF(O27&gt;=160,"A+",IF(O27&gt;=140,"A",IF(O27&gt;=120,"A-",IF(O27&gt;=100,"B",IF(O27&gt;=80,"C",IF(O27&gt;=66,"D",IF(O27&lt;65,"F")))))))</f>
        <v>D</v>
      </c>
      <c r="Q27" s="22" t="str">
        <f>IF(P27="A+","5",IF(P27="A","4",IF(P27="A-","3.5",IF(P27="B","3",IF(P27="C","2",IF(P27="D","1",IF(P27="F","0")))))))</f>
        <v>1</v>
      </c>
      <c r="R27" s="18">
        <v>5</v>
      </c>
      <c r="S27" s="18">
        <v>18</v>
      </c>
      <c r="T27" s="21">
        <f>R27+S27</f>
        <v>23</v>
      </c>
      <c r="U27" s="52" t="str">
        <f>IF(T27&gt;=80,"A+",IF(T27&gt;=70,"A",IF(T27&gt;=60,"A-",IF(T27&gt;=50,"B",IF(T27&gt;=40,"C",IF(T27&gt;=33,"D",IF(T27&lt;32,"F")))))))</f>
        <v>F</v>
      </c>
      <c r="V27" s="22" t="str">
        <f>IF(U27="A+","5",IF(U27="A","4",IF(U27="A-","3.5",IF(U27="B","3",IF(U27="C","2",IF(U27="D","1",IF(U27="F","0")))))))</f>
        <v>0</v>
      </c>
      <c r="W27" s="18">
        <v>32</v>
      </c>
      <c r="X27" s="18">
        <v>31</v>
      </c>
      <c r="Y27" s="18">
        <f>W27+X27</f>
        <v>63</v>
      </c>
      <c r="Z27" s="53" t="str">
        <f>IF(Y27&gt;=80,"A+",IF(Y27&gt;=70,"A",IF(Y27&gt;=60,"A-",IF(Y27&gt;=50,"B",IF(Y27&gt;=40,"C",IF(Y27&gt;=33,"D",IF(Y27&lt;32,"F")))))))</f>
        <v>A-</v>
      </c>
      <c r="AA27" s="20" t="str">
        <f>IF(Z27="A+","5",IF(Z27="A","4",IF(Z27="A-","3.5",IF(Z27="B","3",IF(Z27="C","2",IF(Z27="D","1",IF(Z27="F","0")))))))</f>
        <v>3.5</v>
      </c>
      <c r="AB27" s="18">
        <v>25</v>
      </c>
      <c r="AC27" s="18">
        <v>19</v>
      </c>
      <c r="AD27" s="18">
        <v>22</v>
      </c>
      <c r="AE27" s="18">
        <f>AB27+AC27+AD27</f>
        <v>66</v>
      </c>
      <c r="AF27" s="53" t="str">
        <f>IF(AE27&gt;=80,"A+",IF(AE27&gt;=70,"A",IF(AE27&gt;=60,"A-",IF(AE27&gt;=50,"B",IF(AE27&gt;=40,"C",IF(AE27&gt;=33,"D",IF(AE27&lt;32,"F")))))))</f>
        <v>A-</v>
      </c>
      <c r="AG27" s="20" t="str">
        <f>IF(AF27="A+","5",IF(AF27="A","4",IF(AF27="A-","3.5",IF(AF27="B","3",IF(AF27="C","2",IF(AF27="D","1",IF(AF27="F","0")))))))</f>
        <v>3.5</v>
      </c>
      <c r="AH27" s="19">
        <v>35</v>
      </c>
      <c r="AI27" s="18">
        <v>20</v>
      </c>
      <c r="AJ27" s="18">
        <f>AH27+AI27</f>
        <v>55</v>
      </c>
      <c r="AK27" s="53" t="str">
        <f>IF(AJ27&gt;=80,"A+",IF(AJ27&gt;=70,"A",IF(AJ27&gt;=60,"A-",IF(AJ27&gt;=50,"B",IF(AJ27&gt;=40,"C",IF(AJ27&gt;=33,"D",IF(AJ27&lt;32,"F")))))))</f>
        <v>B</v>
      </c>
      <c r="AL27" s="20" t="str">
        <f>IF(AK27="A+","5",IF(AK27="A","4",IF(AK27="A-","3.5",IF(AK27="B","3",IF(AK27="C","2",IF(AK27="D","1",IF(AK27="F","0")))))))</f>
        <v>3</v>
      </c>
      <c r="AM27" s="23">
        <v>20</v>
      </c>
      <c r="AN27" s="23">
        <v>26</v>
      </c>
      <c r="AO27" s="23"/>
      <c r="AP27" s="18">
        <f>AM27+AN27+AO27</f>
        <v>46</v>
      </c>
      <c r="AQ27" s="53" t="str">
        <f>IF(AP27&gt;=80,"A+",IF(AP27&gt;=70,"A",IF(AP27&gt;=60,"A-",IF(AP27&gt;=50,"B",IF(AP27&gt;=40,"C",IF(AP27&gt;=33,"D",IF(AP27&lt;32,"F")))))))</f>
        <v>C</v>
      </c>
      <c r="AR27" s="20" t="str">
        <f>IF(AQ27="A+","5",IF(AQ27="A","4",IF(AQ27="A-","3.5",IF(AQ27="B","3",IF(AQ27="C","2",IF(AQ27="D","1",IF(AQ27="F","0")))))))</f>
        <v>2</v>
      </c>
      <c r="AS27" s="18">
        <v>20</v>
      </c>
      <c r="AT27" s="18">
        <v>22</v>
      </c>
      <c r="AU27" s="18"/>
      <c r="AV27" s="18">
        <f>AS27+AT27+AU27</f>
        <v>42</v>
      </c>
      <c r="AW27" s="53" t="str">
        <f>IF(AV27&gt;=80,"A+",IF(AV27&gt;=70,"A",IF(AV27&gt;=60,"A-",IF(AV27&gt;=50,"B",IF(AV27&gt;=40,"C",IF(AV27&gt;=33,"D",IF(AV27&lt;32,"F")))))))</f>
        <v>C</v>
      </c>
      <c r="AX27" s="20" t="str">
        <f>IF(AW27="A+","5",IF(AW27="A","4",IF(AW27="A-","3.5",IF(AW27="B","3",IF(AW27="C","2",IF(AW27="D","1",IF(AW27="F","0")))))))</f>
        <v>2</v>
      </c>
      <c r="AY27" s="18">
        <v>30</v>
      </c>
      <c r="AZ27" s="18">
        <v>35</v>
      </c>
      <c r="BA27" s="18"/>
      <c r="BB27" s="18">
        <f>AY27+AZ27+BA27</f>
        <v>65</v>
      </c>
      <c r="BC27" s="53" t="str">
        <f>IF(BB27&gt;=80,"A+",IF(BB27&gt;=70,"A",IF(BB27&gt;=60,"A-",IF(BB27&gt;=50,"B",IF(BB27&gt;=40,"C",IF(BB27&gt;=33,"D",IF(BB27&lt;32,"F")))))))</f>
        <v>A-</v>
      </c>
      <c r="BD27" s="20" t="str">
        <f>IF(BC27="A+","5",IF(BC27="A","4",IF(BC27="A-","3.5",IF(BC27="B","3",IF(BC27="C","2",IF(BC27="D","1",IF(BC27="F","0")))))))</f>
        <v>3.5</v>
      </c>
      <c r="BE27" s="19">
        <v>28</v>
      </c>
      <c r="BF27" s="23">
        <v>17</v>
      </c>
      <c r="BG27" s="23">
        <v>25</v>
      </c>
      <c r="BH27" s="18">
        <f>BE27+BF27+BG27</f>
        <v>70</v>
      </c>
      <c r="BI27" s="18" t="str">
        <f>IF(BH27&gt;=80,"A+",IF(BH27&gt;=70,"A",IF(BH27&gt;=60,"A-",IF(BH27&gt;=50,"B",IF(BH27&gt;=40,"C",IF(BH27&gt;=33,"D",IF(BH27&lt;32,"F")))))))</f>
        <v>A</v>
      </c>
      <c r="BJ27" s="20" t="str">
        <f>IF(BI27="A+","5",IF(BI27="A","4",IF(BI27="A-","3.5",IF(BI27="B","3",IF(BI27="C","2",IF(BI27="D","1",IF(BI27="F","0")))))))</f>
        <v>4</v>
      </c>
      <c r="BK27" s="18">
        <f>L27+Q27+V27+AA27+AL27+AR27+AX27+BD27+BJ27+AG27</f>
        <v>25.5</v>
      </c>
      <c r="BL27" s="18">
        <f>BK27-2</f>
        <v>23.5</v>
      </c>
      <c r="BM27" s="19">
        <f>J27+O27+T27+Y27+AJ27+AP27+AV27+BB27+BH27+AE27-40</f>
        <v>563</v>
      </c>
      <c r="BN27" s="56">
        <f>BL27/9</f>
        <v>2.611111111111111</v>
      </c>
      <c r="BO27" s="35" t="str">
        <f>IF(BN27&gt;=5,"A+",IF(BN27&gt;=4,"A",IF(BN27&gt;=3.5,"A-",IF(BN27&gt;=3,"B",IF(BN27&gt;=2,"C",IF(BN27&gt;=1,"D",IF(BN27=0,"F")))))))</f>
        <v>C</v>
      </c>
      <c r="BP27" s="57" t="s">
        <v>81</v>
      </c>
      <c r="BQ27" s="18" t="s">
        <v>108</v>
      </c>
    </row>
    <row r="28" spans="1:69" ht="15.75">
      <c r="A28" s="17">
        <v>23</v>
      </c>
      <c r="B28" s="9" t="s">
        <v>38</v>
      </c>
      <c r="C28" s="49">
        <v>11</v>
      </c>
      <c r="D28" s="19">
        <v>30</v>
      </c>
      <c r="E28" s="18">
        <v>23</v>
      </c>
      <c r="F28" s="20">
        <f>D28+E28</f>
        <v>53</v>
      </c>
      <c r="G28" s="11">
        <v>29</v>
      </c>
      <c r="H28" s="8">
        <v>15</v>
      </c>
      <c r="I28" s="18">
        <f>G28+H28</f>
        <v>44</v>
      </c>
      <c r="J28" s="22">
        <f>F28+I28</f>
        <v>97</v>
      </c>
      <c r="K28" s="52" t="str">
        <f>IF(J28&gt;=160,"A+",IF(J28&gt;=140,"A",IF(J28&gt;=120,"A-",IF(J28&gt;=100,"B",IF(J28&gt;=80,"C",IF(J28&gt;=66,"D",IF(J28&lt;65,"F")))))))</f>
        <v>C</v>
      </c>
      <c r="L28" s="22" t="str">
        <f>IF(K28="A+","5",IF(K28="A","4",IF(K28="A-","3.5",IF(K28="B","3",IF(K28="C","2",IF(K28="D","1",IF(K28="F","0")))))))</f>
        <v>2</v>
      </c>
      <c r="M28" s="18">
        <v>33</v>
      </c>
      <c r="N28" s="18">
        <v>34</v>
      </c>
      <c r="O28" s="22">
        <f>M28+N28</f>
        <v>67</v>
      </c>
      <c r="P28" s="52" t="str">
        <f>IF(O28&gt;=160,"A+",IF(O28&gt;=140,"A",IF(O28&gt;=120,"A-",IF(O28&gt;=100,"B",IF(O28&gt;=80,"C",IF(O28&gt;=66,"D",IF(O28&lt;65,"F")))))))</f>
        <v>D</v>
      </c>
      <c r="Q28" s="22" t="str">
        <f>IF(P28="A+","5",IF(P28="A","4",IF(P28="A-","3.5",IF(P28="B","3",IF(P28="C","2",IF(P28="D","1",IF(P28="F","0")))))))</f>
        <v>1</v>
      </c>
      <c r="R28" s="18">
        <v>25</v>
      </c>
      <c r="S28" s="18">
        <v>18</v>
      </c>
      <c r="T28" s="21">
        <f>R28+S28</f>
        <v>43</v>
      </c>
      <c r="U28" s="52" t="str">
        <f>IF(T28&gt;=80,"A+",IF(T28&gt;=70,"A",IF(T28&gt;=60,"A-",IF(T28&gt;=50,"B",IF(T28&gt;=40,"C",IF(T28&gt;=33,"D",IF(T28&lt;32,"F")))))))</f>
        <v>C</v>
      </c>
      <c r="V28" s="22" t="str">
        <f>IF(U28="A+","5",IF(U28="A","4",IF(U28="A-","3.5",IF(U28="B","3",IF(U28="C","2",IF(U28="D","1",IF(U28="F","0")))))))</f>
        <v>2</v>
      </c>
      <c r="W28" s="18">
        <v>41</v>
      </c>
      <c r="X28" s="18">
        <v>37</v>
      </c>
      <c r="Y28" s="18">
        <f>W28+X28</f>
        <v>78</v>
      </c>
      <c r="Z28" s="53" t="str">
        <f>IF(Y28&gt;=80,"A+",IF(Y28&gt;=70,"A",IF(Y28&gt;=60,"A-",IF(Y28&gt;=50,"B",IF(Y28&gt;=40,"C",IF(Y28&gt;=33,"D",IF(Y28&lt;32,"F")))))))</f>
        <v>A</v>
      </c>
      <c r="AA28" s="20" t="str">
        <f>IF(Z28="A+","5",IF(Z28="A","4",IF(Z28="A-","3.5",IF(Z28="B","3",IF(Z28="C","2",IF(Z28="D","1",IF(Z28="F","0")))))))</f>
        <v>4</v>
      </c>
      <c r="AB28" s="18">
        <v>26</v>
      </c>
      <c r="AC28" s="18">
        <v>24</v>
      </c>
      <c r="AD28" s="18">
        <v>22</v>
      </c>
      <c r="AE28" s="18">
        <f>AB28+AC28+AD28</f>
        <v>72</v>
      </c>
      <c r="AF28" s="53" t="str">
        <f>IF(AE28&gt;=80,"A+",IF(AE28&gt;=70,"A",IF(AE28&gt;=60,"A-",IF(AE28&gt;=50,"B",IF(AE28&gt;=40,"C",IF(AE28&gt;=33,"D",IF(AE28&lt;32,"F")))))))</f>
        <v>A</v>
      </c>
      <c r="AG28" s="20" t="str">
        <f>IF(AF28="A+","5",IF(AF28="A","4",IF(AF28="A-","3.5",IF(AF28="B","3",IF(AF28="C","2",IF(AF28="D","1",IF(AF28="F","0")))))))</f>
        <v>4</v>
      </c>
      <c r="AH28" s="19">
        <v>27</v>
      </c>
      <c r="AI28" s="18">
        <v>20</v>
      </c>
      <c r="AJ28" s="18">
        <f>AH28+AI28</f>
        <v>47</v>
      </c>
      <c r="AK28" s="53" t="str">
        <f>IF(AJ28&gt;=80,"A+",IF(AJ28&gt;=70,"A",IF(AJ28&gt;=60,"A-",IF(AJ28&gt;=50,"B",IF(AJ28&gt;=40,"C",IF(AJ28&gt;=33,"D",IF(AJ28&lt;32,"F")))))))</f>
        <v>C</v>
      </c>
      <c r="AL28" s="20" t="str">
        <f>IF(AK28="A+","5",IF(AK28="A","4",IF(AK28="A-","3.5",IF(AK28="B","3",IF(AK28="C","2",IF(AK28="D","1",IF(AK28="F","0")))))))</f>
        <v>2</v>
      </c>
      <c r="AM28" s="23">
        <v>8</v>
      </c>
      <c r="AN28" s="23">
        <v>26</v>
      </c>
      <c r="AO28" s="23"/>
      <c r="AP28" s="18">
        <f>AM28+AN28+AO28</f>
        <v>34</v>
      </c>
      <c r="AQ28" s="53" t="s">
        <v>81</v>
      </c>
      <c r="AR28" s="20" t="str">
        <f>IF(AQ28="A+","5",IF(AQ28="A","4",IF(AQ28="A-","3.5",IF(AQ28="B","3",IF(AQ28="C","2",IF(AQ28="D","1",IF(AQ28="F","0")))))))</f>
        <v>0</v>
      </c>
      <c r="AS28" s="18">
        <v>30</v>
      </c>
      <c r="AT28" s="18">
        <v>24</v>
      </c>
      <c r="AU28" s="18"/>
      <c r="AV28" s="18">
        <f>AS28+AT28+AU28</f>
        <v>54</v>
      </c>
      <c r="AW28" s="53" t="str">
        <f>IF(AV28&gt;=80,"A+",IF(AV28&gt;=70,"A",IF(AV28&gt;=60,"A-",IF(AV28&gt;=50,"B",IF(AV28&gt;=40,"C",IF(AV28&gt;=33,"D",IF(AV28&lt;32,"F")))))))</f>
        <v>B</v>
      </c>
      <c r="AX28" s="20" t="str">
        <f>IF(AW28="A+","5",IF(AW28="A","4",IF(AW28="A-","3.5",IF(AW28="B","3",IF(AW28="C","2",IF(AW28="D","1",IF(AW28="F","0")))))))</f>
        <v>3</v>
      </c>
      <c r="AY28" s="18">
        <v>28</v>
      </c>
      <c r="AZ28" s="18">
        <v>30</v>
      </c>
      <c r="BA28" s="18"/>
      <c r="BB28" s="18">
        <f>AY28+AZ28+BA28</f>
        <v>58</v>
      </c>
      <c r="BC28" s="53" t="str">
        <f>IF(BB28&gt;=80,"A+",IF(BB28&gt;=70,"A",IF(BB28&gt;=60,"A-",IF(BB28&gt;=50,"B",IF(BB28&gt;=40,"C",IF(BB28&gt;=33,"D",IF(BB28&lt;32,"F")))))))</f>
        <v>B</v>
      </c>
      <c r="BD28" s="20" t="str">
        <f>IF(BC28="A+","5",IF(BC28="A","4",IF(BC28="A-","3.5",IF(BC28="B","3",IF(BC28="C","2",IF(BC28="D","1",IF(BC28="F","0")))))))</f>
        <v>3</v>
      </c>
      <c r="BE28" s="19">
        <v>21</v>
      </c>
      <c r="BF28" s="23">
        <v>21</v>
      </c>
      <c r="BG28" s="23">
        <v>35</v>
      </c>
      <c r="BH28" s="18">
        <f>BE28+BF28+BG28</f>
        <v>77</v>
      </c>
      <c r="BI28" s="18" t="str">
        <f>IF(BH28&gt;=80,"A+",IF(BH28&gt;=70,"A",IF(BH28&gt;=60,"A-",IF(BH28&gt;=50,"B",IF(BH28&gt;=40,"C",IF(BH28&gt;=33,"D",IF(BH28&lt;32,"F")))))))</f>
        <v>A</v>
      </c>
      <c r="BJ28" s="20" t="str">
        <f>IF(BI28="A+","5",IF(BI28="A","4",IF(BI28="A-","3.5",IF(BI28="B","3",IF(BI28="C","2",IF(BI28="D","1",IF(BI28="F","0")))))))</f>
        <v>4</v>
      </c>
      <c r="BK28" s="18">
        <f>L28+Q28+V28+AA28+AL28+AR28+AX28+BD28+BJ28+AG28</f>
        <v>25</v>
      </c>
      <c r="BL28" s="18">
        <f>BK28-2</f>
        <v>23</v>
      </c>
      <c r="BM28" s="19">
        <f>J28+O28+T28+Y28+AJ28+AP28+AV28+BB28+BH28+AE28-40</f>
        <v>587</v>
      </c>
      <c r="BN28" s="56">
        <f>BL28/9</f>
        <v>2.5555555555555554</v>
      </c>
      <c r="BO28" s="35" t="str">
        <f>IF(BN28&gt;=5,"A+",IF(BN28&gt;=4,"A",IF(BN28&gt;=3.5,"A-",IF(BN28&gt;=3,"B",IF(BN28&gt;=2,"C",IF(BN28&gt;=1,"D",IF(BN28=0,"F")))))))</f>
        <v>C</v>
      </c>
      <c r="BP28" s="57" t="s">
        <v>81</v>
      </c>
      <c r="BQ28" s="21" t="s">
        <v>109</v>
      </c>
    </row>
    <row r="29" spans="1:69" ht="15.75">
      <c r="A29" s="17">
        <v>24</v>
      </c>
      <c r="B29" s="9" t="s">
        <v>44</v>
      </c>
      <c r="C29" s="49">
        <v>18</v>
      </c>
      <c r="D29" s="19">
        <v>28</v>
      </c>
      <c r="E29" s="18">
        <v>22</v>
      </c>
      <c r="F29" s="20">
        <f>D29+E29</f>
        <v>50</v>
      </c>
      <c r="G29" s="8">
        <v>30</v>
      </c>
      <c r="H29" s="8">
        <v>19</v>
      </c>
      <c r="I29" s="18">
        <f>G29+H29</f>
        <v>49</v>
      </c>
      <c r="J29" s="22">
        <f>F29+I29</f>
        <v>99</v>
      </c>
      <c r="K29" s="52" t="str">
        <f>IF(J29&gt;=160,"A+",IF(J29&gt;=140,"A",IF(J29&gt;=120,"A-",IF(J29&gt;=100,"B",IF(J29&gt;=80,"C",IF(J29&gt;=66,"D",IF(J29&lt;65,"F")))))))</f>
        <v>C</v>
      </c>
      <c r="L29" s="22" t="str">
        <f>IF(K29="A+","5",IF(K29="A","4",IF(K29="A-","3.5",IF(K29="B","3",IF(K29="C","2",IF(K29="D","1",IF(K29="F","0")))))))</f>
        <v>2</v>
      </c>
      <c r="M29" s="18">
        <v>18</v>
      </c>
      <c r="N29" s="18">
        <v>33</v>
      </c>
      <c r="O29" s="22">
        <f>M29+N29</f>
        <v>51</v>
      </c>
      <c r="P29" s="52" t="str">
        <f>IF(O29&gt;=160,"A+",IF(O29&gt;=140,"A",IF(O29&gt;=120,"A-",IF(O29&gt;=100,"B",IF(O29&gt;=80,"C",IF(O29&gt;=66,"D",IF(O29&lt;65,"F")))))))</f>
        <v>F</v>
      </c>
      <c r="Q29" s="22" t="str">
        <f>IF(P29="A+","5",IF(P29="A","4",IF(P29="A-","3.5",IF(P29="B","3",IF(P29="C","2",IF(P29="D","1",IF(P29="F","0")))))))</f>
        <v>0</v>
      </c>
      <c r="R29" s="18">
        <v>25</v>
      </c>
      <c r="S29" s="18">
        <v>13</v>
      </c>
      <c r="T29" s="21">
        <f>R29+S29</f>
        <v>38</v>
      </c>
      <c r="U29" s="52" t="str">
        <f>IF(T29&gt;=80,"A+",IF(T29&gt;=70,"A",IF(T29&gt;=60,"A-",IF(T29&gt;=50,"B",IF(T29&gt;=40,"C",IF(T29&gt;=33,"D",IF(T29&lt;32,"F")))))))</f>
        <v>D</v>
      </c>
      <c r="V29" s="22" t="str">
        <f>IF(U29="A+","5",IF(U29="A","4",IF(U29="A-","3.5",IF(U29="B","3",IF(U29="C","2",IF(U29="D","1",IF(U29="F","0")))))))</f>
        <v>1</v>
      </c>
      <c r="W29" s="18">
        <v>42</v>
      </c>
      <c r="X29" s="18">
        <v>32</v>
      </c>
      <c r="Y29" s="18">
        <f>W29+X29</f>
        <v>74</v>
      </c>
      <c r="Z29" s="53" t="str">
        <f>IF(Y29&gt;=80,"A+",IF(Y29&gt;=70,"A",IF(Y29&gt;=60,"A-",IF(Y29&gt;=50,"B",IF(Y29&gt;=40,"C",IF(Y29&gt;=33,"D",IF(Y29&lt;32,"F")))))))</f>
        <v>A</v>
      </c>
      <c r="AA29" s="20" t="str">
        <f>IF(Z29="A+","5",IF(Z29="A","4",IF(Z29="A-","3.5",IF(Z29="B","3",IF(Z29="C","2",IF(Z29="D","1",IF(Z29="F","0")))))))</f>
        <v>4</v>
      </c>
      <c r="AB29" s="18">
        <v>24</v>
      </c>
      <c r="AC29" s="18">
        <v>21</v>
      </c>
      <c r="AD29" s="18">
        <v>22</v>
      </c>
      <c r="AE29" s="18">
        <f>AB29+AC29+AD29</f>
        <v>67</v>
      </c>
      <c r="AF29" s="53" t="str">
        <f>IF(AE29&gt;=80,"A+",IF(AE29&gt;=70,"A",IF(AE29&gt;=60,"A-",IF(AE29&gt;=50,"B",IF(AE29&gt;=40,"C",IF(AE29&gt;=33,"D",IF(AE29&lt;32,"F")))))))</f>
        <v>A-</v>
      </c>
      <c r="AG29" s="20" t="str">
        <f>IF(AF29="A+","5",IF(AF29="A","4",IF(AF29="A-","3.5",IF(AF29="B","3",IF(AF29="C","2",IF(AF29="D","1",IF(AF29="F","0")))))))</f>
        <v>3.5</v>
      </c>
      <c r="AH29" s="19">
        <v>36</v>
      </c>
      <c r="AI29" s="18">
        <v>20</v>
      </c>
      <c r="AJ29" s="18">
        <f>AH29+AI29</f>
        <v>56</v>
      </c>
      <c r="AK29" s="53" t="str">
        <f>IF(AJ29&gt;=80,"A+",IF(AJ29&gt;=70,"A",IF(AJ29&gt;=60,"A-",IF(AJ29&gt;=50,"B",IF(AJ29&gt;=40,"C",IF(AJ29&gt;=33,"D",IF(AJ29&lt;32,"F")))))))</f>
        <v>B</v>
      </c>
      <c r="AL29" s="20" t="str">
        <f>IF(AK29="A+","5",IF(AK29="A","4",IF(AK29="A-","3.5",IF(AK29="B","3",IF(AK29="C","2",IF(AK29="D","1",IF(AK29="F","0")))))))</f>
        <v>3</v>
      </c>
      <c r="AM29" s="23">
        <v>20</v>
      </c>
      <c r="AN29" s="23">
        <v>28</v>
      </c>
      <c r="AO29" s="23"/>
      <c r="AP29" s="18">
        <f>AM29+AN29+AO29</f>
        <v>48</v>
      </c>
      <c r="AQ29" s="53" t="str">
        <f>IF(AP29&gt;=80,"A+",IF(AP29&gt;=70,"A",IF(AP29&gt;=60,"A-",IF(AP29&gt;=50,"B",IF(AP29&gt;=40,"C",IF(AP29&gt;=33,"D",IF(AP29&lt;32,"F")))))))</f>
        <v>C</v>
      </c>
      <c r="AR29" s="20" t="str">
        <f>IF(AQ29="A+","5",IF(AQ29="A","4",IF(AQ29="A-","3.5",IF(AQ29="B","3",IF(AQ29="C","2",IF(AQ29="D","1",IF(AQ29="F","0")))))))</f>
        <v>2</v>
      </c>
      <c r="AS29" s="18">
        <v>24</v>
      </c>
      <c r="AT29" s="18">
        <v>23</v>
      </c>
      <c r="AU29" s="18"/>
      <c r="AV29" s="18">
        <f>AS29+AT29+AU29</f>
        <v>47</v>
      </c>
      <c r="AW29" s="53" t="str">
        <f>IF(AV29&gt;=80,"A+",IF(AV29&gt;=70,"A",IF(AV29&gt;=60,"A-",IF(AV29&gt;=50,"B",IF(AV29&gt;=40,"C",IF(AV29&gt;=33,"D",IF(AV29&lt;32,"F")))))))</f>
        <v>C</v>
      </c>
      <c r="AX29" s="20" t="str">
        <f>IF(AW29="A+","5",IF(AW29="A","4",IF(AW29="A-","3.5",IF(AW29="B","3",IF(AW29="C","2",IF(AW29="D","1",IF(AW29="F","0")))))))</f>
        <v>2</v>
      </c>
      <c r="AY29" s="18">
        <v>20</v>
      </c>
      <c r="AZ29" s="18">
        <v>23</v>
      </c>
      <c r="BA29" s="18"/>
      <c r="BB29" s="18">
        <f>AY29+AZ29+BA29</f>
        <v>43</v>
      </c>
      <c r="BC29" s="53" t="str">
        <f>IF(BB29&gt;=80,"A+",IF(BB29&gt;=70,"A",IF(BB29&gt;=60,"A-",IF(BB29&gt;=50,"B",IF(BB29&gt;=40,"C",IF(BB29&gt;=33,"D",IF(BB29&lt;32,"F")))))))</f>
        <v>C</v>
      </c>
      <c r="BD29" s="20" t="str">
        <f>IF(BC29="A+","5",IF(BC29="A","4",IF(BC29="A-","3.5",IF(BC29="B","3",IF(BC29="C","2",IF(BC29="D","1",IF(BC29="F","0")))))))</f>
        <v>2</v>
      </c>
      <c r="BE29" s="19">
        <v>28</v>
      </c>
      <c r="BF29" s="23">
        <v>20</v>
      </c>
      <c r="BG29" s="23">
        <v>32</v>
      </c>
      <c r="BH29" s="18">
        <f>BE29+BF29+BG29</f>
        <v>80</v>
      </c>
      <c r="BI29" s="18" t="str">
        <f>IF(BH29&gt;=80,"A+",IF(BH29&gt;=70,"A",IF(BH29&gt;=60,"A-",IF(BH29&gt;=50,"B",IF(BH29&gt;=40,"C",IF(BH29&gt;=33,"D",IF(BH29&lt;32,"F")))))))</f>
        <v>A+</v>
      </c>
      <c r="BJ29" s="20" t="str">
        <f>IF(BI29="A+","5",IF(BI29="A","4",IF(BI29="A-","3.5",IF(BI29="B","3",IF(BI29="C","2",IF(BI29="D","1",IF(BI29="F","0")))))))</f>
        <v>5</v>
      </c>
      <c r="BK29" s="18">
        <f>L29+Q29+V29+AA29+AL29+AR29+AX29+BD29+BJ29+AG29</f>
        <v>24.5</v>
      </c>
      <c r="BL29" s="18">
        <f>BK29-2</f>
        <v>22.5</v>
      </c>
      <c r="BM29" s="19">
        <f>J29+O29+T29+Y29+AJ29+AP29+AV29+BB29+BH29+AE29-40</f>
        <v>563</v>
      </c>
      <c r="BN29" s="56">
        <f>BL29/9</f>
        <v>2.5</v>
      </c>
      <c r="BO29" s="35" t="str">
        <f>IF(BN29&gt;=5,"A+",IF(BN29&gt;=4,"A",IF(BN29&gt;=3.5,"A-",IF(BN29&gt;=3,"B",IF(BN29&gt;=2,"C",IF(BN29&gt;=1,"D",IF(BN29=0,"F")))))))</f>
        <v>C</v>
      </c>
      <c r="BP29" s="57" t="s">
        <v>81</v>
      </c>
      <c r="BQ29" s="18" t="s">
        <v>110</v>
      </c>
    </row>
    <row r="30" spans="1:69" ht="15.75">
      <c r="A30" s="17">
        <v>25</v>
      </c>
      <c r="B30" s="9" t="s">
        <v>49</v>
      </c>
      <c r="C30" s="49">
        <v>23</v>
      </c>
      <c r="D30" s="19">
        <v>30</v>
      </c>
      <c r="E30" s="18">
        <v>23</v>
      </c>
      <c r="F30" s="20">
        <f>D30+E30</f>
        <v>53</v>
      </c>
      <c r="G30" s="8">
        <v>23</v>
      </c>
      <c r="H30" s="8">
        <v>17</v>
      </c>
      <c r="I30" s="18">
        <f>G30+H30</f>
        <v>40</v>
      </c>
      <c r="J30" s="22">
        <f>F30+I30</f>
        <v>93</v>
      </c>
      <c r="K30" s="52" t="str">
        <f>IF(J30&gt;=160,"A+",IF(J30&gt;=140,"A",IF(J30&gt;=120,"A-",IF(J30&gt;=100,"B",IF(J30&gt;=80,"C",IF(J30&gt;=66,"D",IF(J30&lt;65,"F")))))))</f>
        <v>C</v>
      </c>
      <c r="L30" s="22" t="str">
        <f>IF(K30="A+","5",IF(K30="A","4",IF(K30="A-","3.5",IF(K30="B","3",IF(K30="C","2",IF(K30="D","1",IF(K30="F","0")))))))</f>
        <v>2</v>
      </c>
      <c r="M30" s="18">
        <v>33</v>
      </c>
      <c r="N30" s="18">
        <v>33</v>
      </c>
      <c r="O30" s="22">
        <f>M30+N30</f>
        <v>66</v>
      </c>
      <c r="P30" s="52" t="str">
        <f>IF(O30&gt;=160,"A+",IF(O30&gt;=140,"A",IF(O30&gt;=120,"A-",IF(O30&gt;=100,"B",IF(O30&gt;=80,"C",IF(O30&gt;=66,"D",IF(O30&lt;65,"F")))))))</f>
        <v>D</v>
      </c>
      <c r="Q30" s="22" t="str">
        <f>IF(P30="A+","5",IF(P30="A","4",IF(P30="A-","3.5",IF(P30="B","3",IF(P30="C","2",IF(P30="D","1",IF(P30="F","0")))))))</f>
        <v>1</v>
      </c>
      <c r="R30" s="18">
        <v>7</v>
      </c>
      <c r="S30" s="18">
        <v>16</v>
      </c>
      <c r="T30" s="21">
        <f>R30+S30</f>
        <v>23</v>
      </c>
      <c r="U30" s="52" t="str">
        <f>IF(T30&gt;=80,"A+",IF(T30&gt;=70,"A",IF(T30&gt;=60,"A-",IF(T30&gt;=50,"B",IF(T30&gt;=40,"C",IF(T30&gt;=33,"D",IF(T30&lt;32,"F")))))))</f>
        <v>F</v>
      </c>
      <c r="V30" s="22" t="str">
        <f>IF(U30="A+","5",IF(U30="A","4",IF(U30="A-","3.5",IF(U30="B","3",IF(U30="C","2",IF(U30="D","1",IF(U30="F","0")))))))</f>
        <v>0</v>
      </c>
      <c r="W30" s="18">
        <v>44</v>
      </c>
      <c r="X30" s="18">
        <v>26</v>
      </c>
      <c r="Y30" s="18">
        <f>W30+X30</f>
        <v>70</v>
      </c>
      <c r="Z30" s="53" t="str">
        <f>IF(Y30&gt;=80,"A+",IF(Y30&gt;=70,"A",IF(Y30&gt;=60,"A-",IF(Y30&gt;=50,"B",IF(Y30&gt;=40,"C",IF(Y30&gt;=33,"D",IF(Y30&lt;32,"F")))))))</f>
        <v>A</v>
      </c>
      <c r="AA30" s="20" t="str">
        <f>IF(Z30="A+","5",IF(Z30="A","4",IF(Z30="A-","3.5",IF(Z30="B","3",IF(Z30="C","2",IF(Z30="D","1",IF(Z30="F","0")))))))</f>
        <v>4</v>
      </c>
      <c r="AB30" s="18">
        <v>27</v>
      </c>
      <c r="AC30" s="18">
        <v>27</v>
      </c>
      <c r="AD30" s="18">
        <v>22</v>
      </c>
      <c r="AE30" s="18">
        <f>AB30+AC30+AD30</f>
        <v>76</v>
      </c>
      <c r="AF30" s="53" t="str">
        <f>IF(AE30&gt;=80,"A+",IF(AE30&gt;=70,"A",IF(AE30&gt;=60,"A-",IF(AE30&gt;=50,"B",IF(AE30&gt;=40,"C",IF(AE30&gt;=33,"D",IF(AE30&lt;32,"F")))))))</f>
        <v>A</v>
      </c>
      <c r="AG30" s="20" t="str">
        <f>IF(AF30="A+","5",IF(AF30="A","4",IF(AF30="A-","3.5",IF(AF30="B","3",IF(AF30="C","2",IF(AF30="D","1",IF(AF30="F","0")))))))</f>
        <v>4</v>
      </c>
      <c r="AH30" s="19">
        <v>25</v>
      </c>
      <c r="AI30" s="18">
        <v>25</v>
      </c>
      <c r="AJ30" s="18">
        <f>AH30+AI30</f>
        <v>50</v>
      </c>
      <c r="AK30" s="53" t="str">
        <f>IF(AJ30&gt;=80,"A+",IF(AJ30&gt;=70,"A",IF(AJ30&gt;=60,"A-",IF(AJ30&gt;=50,"B",IF(AJ30&gt;=40,"C",IF(AJ30&gt;=33,"D",IF(AJ30&lt;32,"F")))))))</f>
        <v>B</v>
      </c>
      <c r="AL30" s="20" t="str">
        <f>IF(AK30="A+","5",IF(AK30="A","4",IF(AK30="A-","3.5",IF(AK30="B","3",IF(AK30="C","2",IF(AK30="D","1",IF(AK30="F","0")))))))</f>
        <v>3</v>
      </c>
      <c r="AM30" s="23">
        <v>25</v>
      </c>
      <c r="AN30" s="23">
        <v>20</v>
      </c>
      <c r="AO30" s="23"/>
      <c r="AP30" s="18">
        <f>AM30+AN30+AO30</f>
        <v>45</v>
      </c>
      <c r="AQ30" s="53" t="str">
        <f>IF(AP30&gt;=80,"A+",IF(AP30&gt;=70,"A",IF(AP30&gt;=60,"A-",IF(AP30&gt;=50,"B",IF(AP30&gt;=40,"C",IF(AP30&gt;=33,"D",IF(AP30&lt;32,"F")))))))</f>
        <v>C</v>
      </c>
      <c r="AR30" s="20" t="str">
        <f>IF(AQ30="A+","5",IF(AQ30="A","4",IF(AQ30="A-","3.5",IF(AQ30="B","3",IF(AQ30="C","2",IF(AQ30="D","1",IF(AQ30="F","0")))))))</f>
        <v>2</v>
      </c>
      <c r="AS30" s="18">
        <v>23</v>
      </c>
      <c r="AT30" s="18">
        <v>18</v>
      </c>
      <c r="AU30" s="18"/>
      <c r="AV30" s="18">
        <f>AS30+AT30+AU30</f>
        <v>41</v>
      </c>
      <c r="AW30" s="53" t="str">
        <f>IF(AV30&gt;=80,"A+",IF(AV30&gt;=70,"A",IF(AV30&gt;=60,"A-",IF(AV30&gt;=50,"B",IF(AV30&gt;=40,"C",IF(AV30&gt;=33,"D",IF(AV30&lt;32,"F")))))))</f>
        <v>C</v>
      </c>
      <c r="AX30" s="20" t="str">
        <f>IF(AW30="A+","5",IF(AW30="A","4",IF(AW30="A-","3.5",IF(AW30="B","3",IF(AW30="C","2",IF(AW30="D","1",IF(AW30="F","0")))))))</f>
        <v>2</v>
      </c>
      <c r="AY30" s="18">
        <v>20</v>
      </c>
      <c r="AZ30" s="18">
        <v>22</v>
      </c>
      <c r="BA30" s="18"/>
      <c r="BB30" s="18">
        <f>AY30+AZ30+BA30</f>
        <v>42</v>
      </c>
      <c r="BC30" s="53" t="str">
        <f>IF(BB30&gt;=80,"A+",IF(BB30&gt;=70,"A",IF(BB30&gt;=60,"A-",IF(BB30&gt;=50,"B",IF(BB30&gt;=40,"C",IF(BB30&gt;=33,"D",IF(BB30&lt;32,"F")))))))</f>
        <v>C</v>
      </c>
      <c r="BD30" s="20" t="str">
        <f>IF(BC30="A+","5",IF(BC30="A","4",IF(BC30="A-","3.5",IF(BC30="B","3",IF(BC30="C","2",IF(BC30="D","1",IF(BC30="F","0")))))))</f>
        <v>2</v>
      </c>
      <c r="BE30" s="19">
        <v>22</v>
      </c>
      <c r="BF30" s="23">
        <v>13</v>
      </c>
      <c r="BG30" s="23">
        <v>35</v>
      </c>
      <c r="BH30" s="18">
        <f>BE30+BF30+BG30</f>
        <v>70</v>
      </c>
      <c r="BI30" s="18" t="str">
        <f>IF(BH30&gt;=80,"A+",IF(BH30&gt;=70,"A",IF(BH30&gt;=60,"A-",IF(BH30&gt;=50,"B",IF(BH30&gt;=40,"C",IF(BH30&gt;=33,"D",IF(BH30&lt;32,"F")))))))</f>
        <v>A</v>
      </c>
      <c r="BJ30" s="20" t="str">
        <f>IF(BI30="A+","5",IF(BI30="A","4",IF(BI30="A-","3.5",IF(BI30="B","3",IF(BI30="C","2",IF(BI30="D","1",IF(BI30="F","0")))))))</f>
        <v>4</v>
      </c>
      <c r="BK30" s="18">
        <f>L30+Q30+V30+AA30+AL30+AR30+AX30+BD30+BJ30+AG30</f>
        <v>24</v>
      </c>
      <c r="BL30" s="18">
        <f>BK30-2</f>
        <v>22</v>
      </c>
      <c r="BM30" s="19">
        <f>J30+O30+T30+Y30+AJ30+AP30+AV30+BB30+BH30+AE30-40</f>
        <v>536</v>
      </c>
      <c r="BN30" s="56">
        <f>BL30/9</f>
        <v>2.4444444444444446</v>
      </c>
      <c r="BO30" s="35" t="str">
        <f>IF(BN30&gt;=5,"A+",IF(BN30&gt;=4,"A",IF(BN30&gt;=3.5,"A-",IF(BN30&gt;=3,"B",IF(BN30&gt;=2,"C",IF(BN30&gt;=1,"D",IF(BN30=0,"F")))))))</f>
        <v>C</v>
      </c>
      <c r="BP30" s="57" t="s">
        <v>81</v>
      </c>
      <c r="BQ30" s="21" t="s">
        <v>111</v>
      </c>
    </row>
    <row r="31" spans="1:69" ht="15.75">
      <c r="A31" s="17">
        <v>26</v>
      </c>
      <c r="B31" s="9" t="s">
        <v>63</v>
      </c>
      <c r="C31" s="49">
        <v>40</v>
      </c>
      <c r="D31" s="19">
        <v>35</v>
      </c>
      <c r="E31" s="18">
        <v>27</v>
      </c>
      <c r="F31" s="20">
        <f>D31+E31</f>
        <v>62</v>
      </c>
      <c r="G31" s="8">
        <v>18</v>
      </c>
      <c r="H31" s="8">
        <v>21</v>
      </c>
      <c r="I31" s="18">
        <f>G31+H31</f>
        <v>39</v>
      </c>
      <c r="J31" s="22">
        <f>F31+I31</f>
        <v>101</v>
      </c>
      <c r="K31" s="52" t="str">
        <f>IF(J31&gt;=160,"A+",IF(J31&gt;=140,"A",IF(J31&gt;=120,"A-",IF(J31&gt;=100,"B",IF(J31&gt;=80,"C",IF(J31&gt;=66,"D",IF(J31&lt;65,"F")))))))</f>
        <v>B</v>
      </c>
      <c r="L31" s="22" t="str">
        <f>IF(K31="A+","5",IF(K31="A","4",IF(K31="A-","3.5",IF(K31="B","3",IF(K31="C","2",IF(K31="D","1",IF(K31="F","0")))))))</f>
        <v>3</v>
      </c>
      <c r="M31" s="18">
        <v>13</v>
      </c>
      <c r="N31" s="18">
        <v>15</v>
      </c>
      <c r="O31" s="22">
        <f>M31+N31</f>
        <v>28</v>
      </c>
      <c r="P31" s="52" t="str">
        <f>IF(O31&gt;=160,"A+",IF(O31&gt;=140,"A",IF(O31&gt;=120,"A-",IF(O31&gt;=100,"B",IF(O31&gt;=80,"C",IF(O31&gt;=66,"D",IF(O31&lt;65,"F")))))))</f>
        <v>F</v>
      </c>
      <c r="Q31" s="22" t="str">
        <f>IF(P31="A+","5",IF(P31="A","4",IF(P31="A-","3.5",IF(P31="B","3",IF(P31="C","2",IF(P31="D","1",IF(P31="F","0")))))))</f>
        <v>0</v>
      </c>
      <c r="R31" s="18">
        <v>15</v>
      </c>
      <c r="S31" s="18">
        <v>18</v>
      </c>
      <c r="T31" s="21">
        <f>R31+S31</f>
        <v>33</v>
      </c>
      <c r="U31" s="52" t="str">
        <f>IF(T31&gt;=80,"A+",IF(T31&gt;=70,"A",IF(T31&gt;=60,"A-",IF(T31&gt;=50,"B",IF(T31&gt;=40,"C",IF(T31&gt;=33,"D",IF(T31&lt;32,"F")))))))</f>
        <v>D</v>
      </c>
      <c r="V31" s="22" t="str">
        <f>IF(U31="A+","5",IF(U31="A","4",IF(U31="A-","3.5",IF(U31="B","3",IF(U31="C","2",IF(U31="D","1",IF(U31="F","0")))))))</f>
        <v>1</v>
      </c>
      <c r="W31" s="18">
        <v>25</v>
      </c>
      <c r="X31" s="18">
        <v>30</v>
      </c>
      <c r="Y31" s="18">
        <f>W31+X31</f>
        <v>55</v>
      </c>
      <c r="Z31" s="53" t="str">
        <f>IF(Y31&gt;=80,"A+",IF(Y31&gt;=70,"A",IF(Y31&gt;=60,"A-",IF(Y31&gt;=50,"B",IF(Y31&gt;=40,"C",IF(Y31&gt;=33,"D",IF(Y31&lt;32,"F")))))))</f>
        <v>B</v>
      </c>
      <c r="AA31" s="20" t="str">
        <f>IF(Z31="A+","5",IF(Z31="A","4",IF(Z31="A-","3.5",IF(Z31="B","3",IF(Z31="C","2",IF(Z31="D","1",IF(Z31="F","0")))))))</f>
        <v>3</v>
      </c>
      <c r="AB31" s="18">
        <v>26</v>
      </c>
      <c r="AC31" s="18">
        <v>27</v>
      </c>
      <c r="AD31" s="18">
        <v>22</v>
      </c>
      <c r="AE31" s="18">
        <f>AB31+AC31+AD31</f>
        <v>75</v>
      </c>
      <c r="AF31" s="53" t="str">
        <f>IF(AE31&gt;=80,"A+",IF(AE31&gt;=70,"A",IF(AE31&gt;=60,"A-",IF(AE31&gt;=50,"B",IF(AE31&gt;=40,"C",IF(AE31&gt;=33,"D",IF(AE31&lt;32,"F")))))))</f>
        <v>A</v>
      </c>
      <c r="AG31" s="20" t="str">
        <f>IF(AF31="A+","5",IF(AF31="A","4",IF(AF31="A-","3.5",IF(AF31="B","3",IF(AF31="C","2",IF(AF31="D","1",IF(AF31="F","0")))))))</f>
        <v>4</v>
      </c>
      <c r="AH31" s="19">
        <v>25</v>
      </c>
      <c r="AI31" s="18">
        <v>28</v>
      </c>
      <c r="AJ31" s="18">
        <f>AH31+AI31</f>
        <v>53</v>
      </c>
      <c r="AK31" s="53" t="str">
        <f>IF(AJ31&gt;=80,"A+",IF(AJ31&gt;=70,"A",IF(AJ31&gt;=60,"A-",IF(AJ31&gt;=50,"B",IF(AJ31&gt;=40,"C",IF(AJ31&gt;=33,"D",IF(AJ31&lt;32,"F")))))))</f>
        <v>B</v>
      </c>
      <c r="AL31" s="20" t="str">
        <f>IF(AK31="A+","5",IF(AK31="A","4",IF(AK31="A-","3.5",IF(AK31="B","3",IF(AK31="C","2",IF(AK31="D","1",IF(AK31="F","0")))))))</f>
        <v>3</v>
      </c>
      <c r="AM31" s="23">
        <v>21</v>
      </c>
      <c r="AN31" s="23">
        <v>23</v>
      </c>
      <c r="AO31" s="23"/>
      <c r="AP31" s="18">
        <f>AM31+AN31+AO31</f>
        <v>44</v>
      </c>
      <c r="AQ31" s="53" t="str">
        <f>IF(AP31&gt;=80,"A+",IF(AP31&gt;=70,"A",IF(AP31&gt;=60,"A-",IF(AP31&gt;=50,"B",IF(AP31&gt;=40,"C",IF(AP31&gt;=33,"D",IF(AP31&lt;32,"F")))))))</f>
        <v>C</v>
      </c>
      <c r="AR31" s="20" t="str">
        <f>IF(AQ31="A+","5",IF(AQ31="A","4",IF(AQ31="A-","3.5",IF(AQ31="B","3",IF(AQ31="C","2",IF(AQ31="D","1",IF(AQ31="F","0")))))))</f>
        <v>2</v>
      </c>
      <c r="AS31" s="18">
        <v>20</v>
      </c>
      <c r="AT31" s="18">
        <v>26</v>
      </c>
      <c r="AU31" s="18"/>
      <c r="AV31" s="18">
        <f>AS31+AT31+AU31</f>
        <v>46</v>
      </c>
      <c r="AW31" s="53" t="str">
        <f>IF(AV31&gt;=80,"A+",IF(AV31&gt;=70,"A",IF(AV31&gt;=60,"A-",IF(AV31&gt;=50,"B",IF(AV31&gt;=40,"C",IF(AV31&gt;=33,"D",IF(AV31&lt;32,"F")))))))</f>
        <v>C</v>
      </c>
      <c r="AX31" s="20" t="str">
        <f>IF(AW31="A+","5",IF(AW31="A","4",IF(AW31="A-","3.5",IF(AW31="B","3",IF(AW31="C","2",IF(AW31="D","1",IF(AW31="F","0")))))))</f>
        <v>2</v>
      </c>
      <c r="AY31" s="18">
        <v>20</v>
      </c>
      <c r="AZ31" s="18">
        <v>22</v>
      </c>
      <c r="BA31" s="18"/>
      <c r="BB31" s="18">
        <f>AY31+AZ31+BA31</f>
        <v>42</v>
      </c>
      <c r="BC31" s="53" t="str">
        <f>IF(BB31&gt;=80,"A+",IF(BB31&gt;=70,"A",IF(BB31&gt;=60,"A-",IF(BB31&gt;=50,"B",IF(BB31&gt;=40,"C",IF(BB31&gt;=33,"D",IF(BB31&lt;32,"F")))))))</f>
        <v>C</v>
      </c>
      <c r="BD31" s="20" t="str">
        <f>IF(BC31="A+","5",IF(BC31="A","4",IF(BC31="A-","3.5",IF(BC31="B","3",IF(BC31="C","2",IF(BC31="D","1",IF(BC31="F","0")))))))</f>
        <v>2</v>
      </c>
      <c r="BE31" s="19">
        <v>20</v>
      </c>
      <c r="BF31" s="23">
        <v>19</v>
      </c>
      <c r="BG31" s="23">
        <v>30</v>
      </c>
      <c r="BH31" s="18">
        <f>BE31+BF31+BG31</f>
        <v>69</v>
      </c>
      <c r="BI31" s="18" t="str">
        <f>IF(BH31&gt;=80,"A+",IF(BH31&gt;=70,"A",IF(BH31&gt;=60,"A-",IF(BH31&gt;=50,"B",IF(BH31&gt;=40,"C",IF(BH31&gt;=33,"D",IF(BH31&lt;32,"F")))))))</f>
        <v>A-</v>
      </c>
      <c r="BJ31" s="20" t="str">
        <f>IF(BI31="A+","5",IF(BI31="A","4",IF(BI31="A-","3.5",IF(BI31="B","3",IF(BI31="C","2",IF(BI31="D","1",IF(BI31="F","0")))))))</f>
        <v>3.5</v>
      </c>
      <c r="BK31" s="18">
        <f>L31+Q31+V31+AA31+AL31+AR31+AX31+BD31+BJ31+AG31</f>
        <v>23.5</v>
      </c>
      <c r="BL31" s="18">
        <f>BK31-2</f>
        <v>21.5</v>
      </c>
      <c r="BM31" s="19">
        <f>J31+O31+T31+Y31+AJ31+AP31+AV31+BB31+BH31+AE31-40</f>
        <v>506</v>
      </c>
      <c r="BN31" s="56">
        <f>BL31/9</f>
        <v>2.388888888888889</v>
      </c>
      <c r="BO31" s="35" t="str">
        <f>IF(BN31&gt;=5,"A+",IF(BN31&gt;=4,"A",IF(BN31&gt;=3.5,"A-",IF(BN31&gt;=3,"B",IF(BN31&gt;=2,"C",IF(BN31&gt;=1,"D",IF(BN31=0,"F")))))))</f>
        <v>C</v>
      </c>
      <c r="BP31" s="57" t="s">
        <v>81</v>
      </c>
      <c r="BQ31" s="18" t="s">
        <v>112</v>
      </c>
    </row>
    <row r="32" spans="1:69" ht="15.75">
      <c r="A32" s="17">
        <v>27</v>
      </c>
      <c r="B32" s="9" t="s">
        <v>55</v>
      </c>
      <c r="C32" s="49">
        <v>33</v>
      </c>
      <c r="D32" s="19">
        <v>24</v>
      </c>
      <c r="E32" s="18">
        <v>16</v>
      </c>
      <c r="F32" s="20">
        <f>D32+E32</f>
        <v>40</v>
      </c>
      <c r="G32" s="8">
        <v>32</v>
      </c>
      <c r="H32" s="8">
        <v>23</v>
      </c>
      <c r="I32" s="18">
        <f>G32+H32</f>
        <v>55</v>
      </c>
      <c r="J32" s="22">
        <f>F32+I32</f>
        <v>95</v>
      </c>
      <c r="K32" s="52" t="str">
        <f>IF(J32&gt;=160,"A+",IF(J32&gt;=140,"A",IF(J32&gt;=120,"A-",IF(J32&gt;=100,"B",IF(J32&gt;=80,"C",IF(J32&gt;=66,"D",IF(J32&lt;65,"F")))))))</f>
        <v>C</v>
      </c>
      <c r="L32" s="22" t="str">
        <f>IF(K32="A+","5",IF(K32="A","4",IF(K32="A-","3.5",IF(K32="B","3",IF(K32="C","2",IF(K32="D","1",IF(K32="F","0")))))))</f>
        <v>2</v>
      </c>
      <c r="M32" s="18">
        <v>33</v>
      </c>
      <c r="N32" s="18">
        <v>33</v>
      </c>
      <c r="O32" s="22">
        <f>M32+N32</f>
        <v>66</v>
      </c>
      <c r="P32" s="52" t="str">
        <f>IF(O32&gt;=160,"A+",IF(O32&gt;=140,"A",IF(O32&gt;=120,"A-",IF(O32&gt;=100,"B",IF(O32&gt;=80,"C",IF(O32&gt;=66,"D",IF(O32&lt;65,"F")))))))</f>
        <v>D</v>
      </c>
      <c r="Q32" s="22" t="str">
        <f>IF(P32="A+","5",IF(P32="A","4",IF(P32="A-","3.5",IF(P32="B","3",IF(P32="C","2",IF(P32="D","1",IF(P32="F","0")))))))</f>
        <v>1</v>
      </c>
      <c r="R32" s="18">
        <v>23</v>
      </c>
      <c r="S32" s="18">
        <v>15</v>
      </c>
      <c r="T32" s="21">
        <f>R32+S32</f>
        <v>38</v>
      </c>
      <c r="U32" s="52" t="str">
        <f>IF(T32&gt;=80,"A+",IF(T32&gt;=70,"A",IF(T32&gt;=60,"A-",IF(T32&gt;=50,"B",IF(T32&gt;=40,"C",IF(T32&gt;=33,"D",IF(T32&lt;32,"F")))))))</f>
        <v>D</v>
      </c>
      <c r="V32" s="22" t="str">
        <f>IF(U32="A+","5",IF(U32="A","4",IF(U32="A-","3.5",IF(U32="B","3",IF(U32="C","2",IF(U32="D","1",IF(U32="F","0")))))))</f>
        <v>1</v>
      </c>
      <c r="W32" s="18">
        <v>36</v>
      </c>
      <c r="X32" s="18">
        <v>26</v>
      </c>
      <c r="Y32" s="18">
        <f>W32+X32</f>
        <v>62</v>
      </c>
      <c r="Z32" s="53" t="str">
        <f>IF(Y32&gt;=80,"A+",IF(Y32&gt;=70,"A",IF(Y32&gt;=60,"A-",IF(Y32&gt;=50,"B",IF(Y32&gt;=40,"C",IF(Y32&gt;=33,"D",IF(Y32&lt;32,"F")))))))</f>
        <v>A-</v>
      </c>
      <c r="AA32" s="20" t="str">
        <f>IF(Z32="A+","5",IF(Z32="A","4",IF(Z32="A-","3.5",IF(Z32="B","3",IF(Z32="C","2",IF(Z32="D","1",IF(Z32="F","0")))))))</f>
        <v>3.5</v>
      </c>
      <c r="AB32" s="18">
        <v>20</v>
      </c>
      <c r="AC32" s="18">
        <v>18</v>
      </c>
      <c r="AD32" s="18">
        <v>22</v>
      </c>
      <c r="AE32" s="18">
        <f>AB32+AC32+AD32</f>
        <v>60</v>
      </c>
      <c r="AF32" s="53" t="str">
        <f>IF(AE32&gt;=80,"A+",IF(AE32&gt;=70,"A",IF(AE32&gt;=60,"A-",IF(AE32&gt;=50,"B",IF(AE32&gt;=40,"C",IF(AE32&gt;=33,"D",IF(AE32&lt;32,"F")))))))</f>
        <v>A-</v>
      </c>
      <c r="AG32" s="20" t="str">
        <f>IF(AF32="A+","5",IF(AF32="A","4",IF(AF32="A-","3.5",IF(AF32="B","3",IF(AF32="C","2",IF(AF32="D","1",IF(AF32="F","0")))))))</f>
        <v>3.5</v>
      </c>
      <c r="AH32" s="19">
        <v>27</v>
      </c>
      <c r="AI32" s="18">
        <v>20</v>
      </c>
      <c r="AJ32" s="18">
        <f>AH32+AI32</f>
        <v>47</v>
      </c>
      <c r="AK32" s="53" t="str">
        <f>IF(AJ32&gt;=80,"A+",IF(AJ32&gt;=70,"A",IF(AJ32&gt;=60,"A-",IF(AJ32&gt;=50,"B",IF(AJ32&gt;=40,"C",IF(AJ32&gt;=33,"D",IF(AJ32&lt;32,"F")))))))</f>
        <v>C</v>
      </c>
      <c r="AL32" s="20" t="str">
        <f>IF(AK32="A+","5",IF(AK32="A","4",IF(AK32="A-","3.5",IF(AK32="B","3",IF(AK32="C","2",IF(AK32="D","1",IF(AK32="F","0")))))))</f>
        <v>2</v>
      </c>
      <c r="AM32" s="23">
        <v>20</v>
      </c>
      <c r="AN32" s="23">
        <v>14</v>
      </c>
      <c r="AO32" s="23"/>
      <c r="AP32" s="18">
        <f>AM32+AN32+AO32</f>
        <v>34</v>
      </c>
      <c r="AQ32" s="53" t="str">
        <f>IF(AP32&gt;=80,"A+",IF(AP32&gt;=70,"A",IF(AP32&gt;=60,"A-",IF(AP32&gt;=50,"B",IF(AP32&gt;=40,"C",IF(AP32&gt;=33,"D",IF(AP32&lt;32,"F")))))))</f>
        <v>D</v>
      </c>
      <c r="AR32" s="20" t="str">
        <f>IF(AQ32="A+","5",IF(AQ32="A","4",IF(AQ32="A-","3.5",IF(AQ32="B","3",IF(AQ32="C","2",IF(AQ32="D","1",IF(AQ32="F","0")))))))</f>
        <v>1</v>
      </c>
      <c r="AS32" s="18">
        <v>8</v>
      </c>
      <c r="AT32" s="18">
        <v>13</v>
      </c>
      <c r="AU32" s="18"/>
      <c r="AV32" s="18">
        <f>AS32+AT32+AU32</f>
        <v>21</v>
      </c>
      <c r="AW32" s="53" t="str">
        <f>IF(AV32&gt;=80,"A+",IF(AV32&gt;=70,"A",IF(AV32&gt;=60,"A-",IF(AV32&gt;=50,"B",IF(AV32&gt;=40,"C",IF(AV32&gt;=33,"D",IF(AV32&lt;32,"F")))))))</f>
        <v>F</v>
      </c>
      <c r="AX32" s="20" t="str">
        <f>IF(AW32="A+","5",IF(AW32="A","4",IF(AW32="A-","3.5",IF(AW32="B","3",IF(AW32="C","2",IF(AW32="D","1",IF(AW32="F","0")))))))</f>
        <v>0</v>
      </c>
      <c r="AY32" s="18">
        <v>22</v>
      </c>
      <c r="AZ32" s="18">
        <v>17</v>
      </c>
      <c r="BA32" s="18"/>
      <c r="BB32" s="18">
        <f>AY32+AZ32+BA32</f>
        <v>39</v>
      </c>
      <c r="BC32" s="53" t="str">
        <f>IF(BB32&gt;=80,"A+",IF(BB32&gt;=70,"A",IF(BB32&gt;=60,"A-",IF(BB32&gt;=50,"B",IF(BB32&gt;=40,"C",IF(BB32&gt;=33,"D",IF(BB32&lt;32,"F")))))))</f>
        <v>D</v>
      </c>
      <c r="BD32" s="20" t="str">
        <f>IF(BC32="A+","5",IF(BC32="A","4",IF(BC32="A-","3.5",IF(BC32="B","3",IF(BC32="C","2",IF(BC32="D","1",IF(BC32="F","0")))))))</f>
        <v>1</v>
      </c>
      <c r="BE32" s="19">
        <v>13</v>
      </c>
      <c r="BF32" s="23">
        <v>11</v>
      </c>
      <c r="BG32" s="23">
        <v>35</v>
      </c>
      <c r="BH32" s="18">
        <f>BE32+BF32+BG32</f>
        <v>59</v>
      </c>
      <c r="BI32" s="18" t="str">
        <f>IF(BH32&gt;=80,"A+",IF(BH32&gt;=70,"A",IF(BH32&gt;=60,"A-",IF(BH32&gt;=50,"B",IF(BH32&gt;=40,"C",IF(BH32&gt;=33,"D",IF(BH32&lt;32,"F")))))))</f>
        <v>B</v>
      </c>
      <c r="BJ32" s="20" t="str">
        <f>IF(BI32="A+","5",IF(BI32="A","4",IF(BI32="A-","3.5",IF(BI32="B","3",IF(BI32="C","2",IF(BI32="D","1",IF(BI32="F","0")))))))</f>
        <v>3</v>
      </c>
      <c r="BK32" s="18">
        <f>L32+Q32+V32+AA32+AL32+AR32+AX32+BD32+BJ32+AG32</f>
        <v>18</v>
      </c>
      <c r="BL32" s="18">
        <f>BK32-2</f>
        <v>16</v>
      </c>
      <c r="BM32" s="19">
        <f>J32+O32+T32+Y32+AJ32+AP32+AV32+BB32+BH32+AE32-40</f>
        <v>481</v>
      </c>
      <c r="BN32" s="56">
        <f>BL32/9</f>
        <v>1.7777777777777777</v>
      </c>
      <c r="BO32" s="35" t="str">
        <f>IF(BN32&gt;=5,"A+",IF(BN32&gt;=4,"A",IF(BN32&gt;=3.5,"A-",IF(BN32&gt;=3,"B",IF(BN32&gt;=2,"C",IF(BN32&gt;=1,"D",IF(BN32=0,"F")))))))</f>
        <v>D</v>
      </c>
      <c r="BP32" s="57" t="s">
        <v>81</v>
      </c>
      <c r="BQ32" s="21" t="s">
        <v>113</v>
      </c>
    </row>
    <row r="33" spans="1:69" ht="15.75">
      <c r="A33" s="17">
        <v>28</v>
      </c>
      <c r="B33" s="9" t="s">
        <v>36</v>
      </c>
      <c r="C33" s="49">
        <v>9</v>
      </c>
      <c r="D33" s="19">
        <v>38</v>
      </c>
      <c r="E33" s="18">
        <v>32</v>
      </c>
      <c r="F33" s="20">
        <f>D33+E33</f>
        <v>70</v>
      </c>
      <c r="G33" s="8">
        <v>33</v>
      </c>
      <c r="H33" s="8">
        <v>21</v>
      </c>
      <c r="I33" s="18">
        <f>G33+H33</f>
        <v>54</v>
      </c>
      <c r="J33" s="22">
        <f>F33+I33</f>
        <v>124</v>
      </c>
      <c r="K33" s="52" t="str">
        <f>IF(J33&gt;=160,"A+",IF(J33&gt;=140,"A",IF(J33&gt;=120,"A-",IF(J33&gt;=100,"B",IF(J33&gt;=80,"C",IF(J33&gt;=66,"D",IF(J33&lt;65,"F")))))))</f>
        <v>A-</v>
      </c>
      <c r="L33" s="22" t="str">
        <f>IF(K33="A+","5",IF(K33="A","4",IF(K33="A-","3.5",IF(K33="B","3",IF(K33="C","2",IF(K33="D","1",IF(K33="F","0")))))))</f>
        <v>3.5</v>
      </c>
      <c r="M33" s="18">
        <v>33</v>
      </c>
      <c r="N33" s="18">
        <v>38</v>
      </c>
      <c r="O33" s="22">
        <f>M33+N33</f>
        <v>71</v>
      </c>
      <c r="P33" s="52" t="str">
        <f>IF(O33&gt;=160,"A+",IF(O33&gt;=140,"A",IF(O33&gt;=120,"A-",IF(O33&gt;=100,"B",IF(O33&gt;=80,"C",IF(O33&gt;=66,"D",IF(O33&lt;65,"F")))))))</f>
        <v>D</v>
      </c>
      <c r="Q33" s="22" t="str">
        <f>IF(P33="A+","5",IF(P33="A","4",IF(P33="A-","3.5",IF(P33="B","3",IF(P33="C","2",IF(P33="D","1",IF(P33="F","0")))))))</f>
        <v>1</v>
      </c>
      <c r="R33" s="18">
        <v>22</v>
      </c>
      <c r="S33" s="18">
        <v>11</v>
      </c>
      <c r="T33" s="21">
        <f>R33+S33</f>
        <v>33</v>
      </c>
      <c r="U33" s="52" t="s">
        <v>81</v>
      </c>
      <c r="V33" s="44">
        <v>0</v>
      </c>
      <c r="W33" s="18">
        <v>38</v>
      </c>
      <c r="X33" s="18">
        <v>33</v>
      </c>
      <c r="Y33" s="18">
        <f>W33+X33</f>
        <v>71</v>
      </c>
      <c r="Z33" s="53" t="str">
        <f>IF(Y33&gt;=80,"A+",IF(Y33&gt;=70,"A",IF(Y33&gt;=60,"A-",IF(Y33&gt;=50,"B",IF(Y33&gt;=40,"C",IF(Y33&gt;=33,"D",IF(Y33&lt;32,"F")))))))</f>
        <v>A</v>
      </c>
      <c r="AA33" s="20" t="str">
        <f>IF(Z33="A+","5",IF(Z33="A","4",IF(Z33="A-","3.5",IF(Z33="B","3",IF(Z33="C","2",IF(Z33="D","1",IF(Z33="F","0")))))))</f>
        <v>4</v>
      </c>
      <c r="AB33" s="18">
        <v>23</v>
      </c>
      <c r="AC33" s="18">
        <v>26</v>
      </c>
      <c r="AD33" s="18">
        <v>22</v>
      </c>
      <c r="AE33" s="18">
        <f>AB33+AC33+AD33</f>
        <v>71</v>
      </c>
      <c r="AF33" s="53" t="str">
        <f>IF(AE33&gt;=80,"A+",IF(AE33&gt;=70,"A",IF(AE33&gt;=60,"A-",IF(AE33&gt;=50,"B",IF(AE33&gt;=40,"C",IF(AE33&gt;=33,"D",IF(AE33&lt;32,"F")))))))</f>
        <v>A</v>
      </c>
      <c r="AG33" s="20" t="str">
        <f>IF(AF33="A+","5",IF(AF33="A","4",IF(AF33="A-","3.5",IF(AF33="B","3",IF(AF33="C","2",IF(AF33="D","1",IF(AF33="F","0")))))))</f>
        <v>4</v>
      </c>
      <c r="AH33" s="19">
        <v>30</v>
      </c>
      <c r="AI33" s="18">
        <v>23</v>
      </c>
      <c r="AJ33" s="18">
        <f>AH33+AI33</f>
        <v>53</v>
      </c>
      <c r="AK33" s="53" t="str">
        <f>IF(AJ33&gt;=80,"A+",IF(AJ33&gt;=70,"A",IF(AJ33&gt;=60,"A-",IF(AJ33&gt;=50,"B",IF(AJ33&gt;=40,"C",IF(AJ33&gt;=33,"D",IF(AJ33&lt;32,"F")))))))</f>
        <v>B</v>
      </c>
      <c r="AL33" s="20" t="str">
        <f>IF(AK33="A+","5",IF(AK33="A","4",IF(AK33="A-","3.5",IF(AK33="B","3",IF(AK33="C","2",IF(AK33="D","1",IF(AK33="F","0")))))))</f>
        <v>3</v>
      </c>
      <c r="AM33" s="23">
        <v>24</v>
      </c>
      <c r="AN33" s="23">
        <v>18</v>
      </c>
      <c r="AO33" s="23">
        <v>25</v>
      </c>
      <c r="AP33" s="18">
        <f>AM33+AN33+AO33</f>
        <v>67</v>
      </c>
      <c r="AQ33" s="53" t="str">
        <f>IF(AP33&gt;=80,"A+",IF(AP33&gt;=70,"A",IF(AP33&gt;=60,"A-",IF(AP33&gt;=50,"B",IF(AP33&gt;=40,"C",IF(AP33&gt;=33,"D",IF(AP33&lt;32,"F")))))))</f>
        <v>A-</v>
      </c>
      <c r="AR33" s="20" t="str">
        <f>IF(AQ33="A+","5",IF(AQ33="A","4",IF(AQ33="A-","3.5",IF(AQ33="B","3",IF(AQ33="C","2",IF(AQ33="D","1",IF(AQ33="F","0")))))))</f>
        <v>3.5</v>
      </c>
      <c r="AS33" s="18">
        <v>13</v>
      </c>
      <c r="AT33" s="18">
        <v>9</v>
      </c>
      <c r="AU33" s="18">
        <v>20</v>
      </c>
      <c r="AV33" s="18">
        <f>AS33+AT33+AU33</f>
        <v>42</v>
      </c>
      <c r="AW33" s="55" t="s">
        <v>81</v>
      </c>
      <c r="AX33" s="20" t="str">
        <f>IF(AW33="A+","5",IF(AW33="A","4",IF(AW33="A-","3.5",IF(AW33="B","3",IF(AW33="C","2",IF(AW33="D","1",IF(AW33="F","0")))))))</f>
        <v>0</v>
      </c>
      <c r="AY33" s="18">
        <v>30</v>
      </c>
      <c r="AZ33" s="18">
        <v>22</v>
      </c>
      <c r="BA33" s="18">
        <v>25</v>
      </c>
      <c r="BB33" s="18">
        <f>AY33+AZ33+BA33</f>
        <v>77</v>
      </c>
      <c r="BC33" s="53" t="str">
        <f>IF(BB33&gt;=80,"A+",IF(BB33&gt;=70,"A",IF(BB33&gt;=60,"A-",IF(BB33&gt;=50,"B",IF(BB33&gt;=40,"C",IF(BB33&gt;=33,"D",IF(BB33&lt;32,"F")))))))</f>
        <v>A</v>
      </c>
      <c r="BD33" s="20" t="str">
        <f>IF(BC33="A+","5",IF(BC33="A","4",IF(BC33="A-","3.5",IF(BC33="B","3",IF(BC33="C","2",IF(BC33="D","1",IF(BC33="F","0")))))))</f>
        <v>4</v>
      </c>
      <c r="BE33" s="19">
        <v>28</v>
      </c>
      <c r="BF33" s="23">
        <v>19</v>
      </c>
      <c r="BG33" s="23">
        <v>23</v>
      </c>
      <c r="BH33" s="18">
        <f>BE33+BF33+BG33</f>
        <v>70</v>
      </c>
      <c r="BI33" s="18" t="str">
        <f>IF(BH33&gt;=80,"A+",IF(BH33&gt;=70,"A",IF(BH33&gt;=60,"A-",IF(BH33&gt;=50,"B",IF(BH33&gt;=40,"C",IF(BH33&gt;=33,"D",IF(BH33&lt;32,"F")))))))</f>
        <v>A</v>
      </c>
      <c r="BJ33" s="20" t="str">
        <f>IF(BI33="A+","5",IF(BI33="A","4",IF(BI33="A-","3.5",IF(BI33="B","3",IF(BI33="C","2",IF(BI33="D","1",IF(BI33="F","0")))))))</f>
        <v>4</v>
      </c>
      <c r="BK33" s="18">
        <f>L33+Q33+V33+AA33+AL33+AR33+AX33+BD33+BJ33+AG33</f>
        <v>27</v>
      </c>
      <c r="BL33" s="18">
        <f>BK33-2</f>
        <v>25</v>
      </c>
      <c r="BM33" s="19">
        <f>J33+O33+T33+Y33+AJ33+AP33+AV33+BB33+BH33+AE33-40</f>
        <v>639</v>
      </c>
      <c r="BN33" s="56">
        <f>BL33/9</f>
        <v>2.7777777777777777</v>
      </c>
      <c r="BO33" s="35" t="str">
        <f>IF(BN33&gt;=5,"A+",IF(BN33&gt;=4,"A",IF(BN33&gt;=3.5,"A-",IF(BN33&gt;=3,"B",IF(BN33&gt;=2,"C",IF(BN33&gt;=1,"D",IF(BN33=0,"F")))))))</f>
        <v>C</v>
      </c>
      <c r="BP33" s="57" t="s">
        <v>82</v>
      </c>
      <c r="BQ33" s="18" t="s">
        <v>114</v>
      </c>
    </row>
    <row r="34" spans="1:69" ht="15.75">
      <c r="A34" s="17">
        <v>29</v>
      </c>
      <c r="B34" s="9" t="s">
        <v>62</v>
      </c>
      <c r="C34" s="49">
        <v>39</v>
      </c>
      <c r="D34" s="19">
        <v>30</v>
      </c>
      <c r="E34" s="18">
        <v>26</v>
      </c>
      <c r="F34" s="20">
        <f>D34+E34</f>
        <v>56</v>
      </c>
      <c r="G34" s="8">
        <v>20</v>
      </c>
      <c r="H34" s="8">
        <v>21</v>
      </c>
      <c r="I34" s="18">
        <f>G34+H34</f>
        <v>41</v>
      </c>
      <c r="J34" s="22">
        <f>F34+I34</f>
        <v>97</v>
      </c>
      <c r="K34" s="52" t="str">
        <f>IF(J34&gt;=160,"A+",IF(J34&gt;=140,"A",IF(J34&gt;=120,"A-",IF(J34&gt;=100,"B",IF(J34&gt;=80,"C",IF(J34&gt;=66,"D",IF(J34&lt;65,"F")))))))</f>
        <v>C</v>
      </c>
      <c r="L34" s="22" t="str">
        <f>IF(K34="A+","5",IF(K34="A","4",IF(K34="A-","3.5",IF(K34="B","3",IF(K34="C","2",IF(K34="D","1",IF(K34="F","0")))))))</f>
        <v>2</v>
      </c>
      <c r="M34" s="18">
        <v>11</v>
      </c>
      <c r="N34" s="18">
        <v>20</v>
      </c>
      <c r="O34" s="22">
        <f>M34+N34</f>
        <v>31</v>
      </c>
      <c r="P34" s="52" t="str">
        <f>IF(O34&gt;=160,"A+",IF(O34&gt;=140,"A",IF(O34&gt;=120,"A-",IF(O34&gt;=100,"B",IF(O34&gt;=80,"C",IF(O34&gt;=66,"D",IF(O34&lt;65,"F")))))))</f>
        <v>F</v>
      </c>
      <c r="Q34" s="22" t="str">
        <f>IF(P34="A+","5",IF(P34="A","4",IF(P34="A-","3.5",IF(P34="B","3",IF(P34="C","2",IF(P34="D","1",IF(P34="F","0")))))))</f>
        <v>0</v>
      </c>
      <c r="R34" s="18">
        <v>25</v>
      </c>
      <c r="S34" s="18">
        <v>15</v>
      </c>
      <c r="T34" s="21">
        <f>R34+S34</f>
        <v>40</v>
      </c>
      <c r="U34" s="52" t="str">
        <f>IF(T34&gt;=80,"A+",IF(T34&gt;=70,"A",IF(T34&gt;=60,"A-",IF(T34&gt;=50,"B",IF(T34&gt;=40,"C",IF(T34&gt;=33,"D",IF(T34&lt;32,"F")))))))</f>
        <v>C</v>
      </c>
      <c r="V34" s="22" t="str">
        <f>IF(U34="A+","5",IF(U34="A","4",IF(U34="A-","3.5",IF(U34="B","3",IF(U34="C","2",IF(U34="D","1",IF(U34="F","0")))))))</f>
        <v>2</v>
      </c>
      <c r="W34" s="18">
        <v>25</v>
      </c>
      <c r="X34" s="18">
        <v>25</v>
      </c>
      <c r="Y34" s="18">
        <f>W34+X34</f>
        <v>50</v>
      </c>
      <c r="Z34" s="53" t="str">
        <f>IF(Y34&gt;=80,"A+",IF(Y34&gt;=70,"A",IF(Y34&gt;=60,"A-",IF(Y34&gt;=50,"B",IF(Y34&gt;=40,"C",IF(Y34&gt;=33,"D",IF(Y34&lt;32,"F")))))))</f>
        <v>B</v>
      </c>
      <c r="AA34" s="20" t="str">
        <f>IF(Z34="A+","5",IF(Z34="A","4",IF(Z34="A-","3.5",IF(Z34="B","3",IF(Z34="C","2",IF(Z34="D","1",IF(Z34="F","0")))))))</f>
        <v>3</v>
      </c>
      <c r="AB34" s="18">
        <v>23</v>
      </c>
      <c r="AC34" s="18">
        <v>25</v>
      </c>
      <c r="AD34" s="18">
        <v>22</v>
      </c>
      <c r="AE34" s="18">
        <f>AB34+AC34+AD34</f>
        <v>70</v>
      </c>
      <c r="AF34" s="53" t="str">
        <f>IF(AE34&gt;=80,"A+",IF(AE34&gt;=70,"A",IF(AE34&gt;=60,"A-",IF(AE34&gt;=50,"B",IF(AE34&gt;=40,"C",IF(AE34&gt;=33,"D",IF(AE34&lt;32,"F")))))))</f>
        <v>A</v>
      </c>
      <c r="AG34" s="20" t="str">
        <f>IF(AF34="A+","5",IF(AF34="A","4",IF(AF34="A-","3.5",IF(AF34="B","3",IF(AF34="C","2",IF(AF34="D","1",IF(AF34="F","0")))))))</f>
        <v>4</v>
      </c>
      <c r="AH34" s="19">
        <v>24</v>
      </c>
      <c r="AI34" s="18">
        <v>30</v>
      </c>
      <c r="AJ34" s="18">
        <f>AH34+AI34</f>
        <v>54</v>
      </c>
      <c r="AK34" s="53" t="str">
        <f>IF(AJ34&gt;=80,"A+",IF(AJ34&gt;=70,"A",IF(AJ34&gt;=60,"A-",IF(AJ34&gt;=50,"B",IF(AJ34&gt;=40,"C",IF(AJ34&gt;=33,"D",IF(AJ34&lt;32,"F")))))))</f>
        <v>B</v>
      </c>
      <c r="AL34" s="20" t="str">
        <f>IF(AK34="A+","5",IF(AK34="A","4",IF(AK34="A-","3.5",IF(AK34="B","3",IF(AK34="C","2",IF(AK34="D","1",IF(AK34="F","0")))))))</f>
        <v>3</v>
      </c>
      <c r="AM34" s="23">
        <v>18</v>
      </c>
      <c r="AN34" s="23">
        <v>20</v>
      </c>
      <c r="AO34" s="23"/>
      <c r="AP34" s="18">
        <f>AM34+AN34+AO34</f>
        <v>38</v>
      </c>
      <c r="AQ34" s="53" t="str">
        <f>IF(AP34&gt;=80,"A+",IF(AP34&gt;=70,"A",IF(AP34&gt;=60,"A-",IF(AP34&gt;=50,"B",IF(AP34&gt;=40,"C",IF(AP34&gt;=33,"D",IF(AP34&lt;32,"F")))))))</f>
        <v>D</v>
      </c>
      <c r="AR34" s="20" t="str">
        <f>IF(AQ34="A+","5",IF(AQ34="A","4",IF(AQ34="A-","3.5",IF(AQ34="B","3",IF(AQ34="C","2",IF(AQ34="D","1",IF(AQ34="F","0")))))))</f>
        <v>1</v>
      </c>
      <c r="AS34" s="18">
        <v>25</v>
      </c>
      <c r="AT34" s="18">
        <v>32</v>
      </c>
      <c r="AU34" s="18"/>
      <c r="AV34" s="18">
        <f>AS34+AT34+AU34</f>
        <v>57</v>
      </c>
      <c r="AW34" s="53" t="str">
        <f>IF(AV34&gt;=80,"A+",IF(AV34&gt;=70,"A",IF(AV34&gt;=60,"A-",IF(AV34&gt;=50,"B",IF(AV34&gt;=40,"C",IF(AV34&gt;=33,"D",IF(AV34&lt;32,"F")))))))</f>
        <v>B</v>
      </c>
      <c r="AX34" s="20" t="str">
        <f>IF(AW34="A+","5",IF(AW34="A","4",IF(AW34="A-","3.5",IF(AW34="B","3",IF(AW34="C","2",IF(AW34="D","1",IF(AW34="F","0")))))))</f>
        <v>3</v>
      </c>
      <c r="AY34" s="18">
        <v>13</v>
      </c>
      <c r="AZ34" s="18">
        <v>24</v>
      </c>
      <c r="BA34" s="18"/>
      <c r="BB34" s="18">
        <f>AY34+AZ34+BA34</f>
        <v>37</v>
      </c>
      <c r="BC34" s="53" t="s">
        <v>81</v>
      </c>
      <c r="BD34" s="20" t="str">
        <f>IF(BC34="A+","5",IF(BC34="A","4",IF(BC34="A-","3.5",IF(BC34="B","3",IF(BC34="C","2",IF(BC34="D","1",IF(BC34="F","0")))))))</f>
        <v>0</v>
      </c>
      <c r="BE34" s="19">
        <v>21</v>
      </c>
      <c r="BF34" s="23">
        <v>20</v>
      </c>
      <c r="BG34" s="23">
        <v>30</v>
      </c>
      <c r="BH34" s="18">
        <f>BE34+BF34+BG34</f>
        <v>71</v>
      </c>
      <c r="BI34" s="18" t="str">
        <f>IF(BH34&gt;=80,"A+",IF(BH34&gt;=70,"A",IF(BH34&gt;=60,"A-",IF(BH34&gt;=50,"B",IF(BH34&gt;=40,"C",IF(BH34&gt;=33,"D",IF(BH34&lt;32,"F")))))))</f>
        <v>A</v>
      </c>
      <c r="BJ34" s="20" t="str">
        <f>IF(BI34="A+","5",IF(BI34="A","4",IF(BI34="A-","3.5",IF(BI34="B","3",IF(BI34="C","2",IF(BI34="D","1",IF(BI34="F","0")))))))</f>
        <v>4</v>
      </c>
      <c r="BK34" s="18">
        <f>L34+Q34+V34+AA34+AL34+AR34+AX34+BD34+BJ34+AG34</f>
        <v>22</v>
      </c>
      <c r="BL34" s="18">
        <f>BK34-2</f>
        <v>20</v>
      </c>
      <c r="BM34" s="19">
        <f>J34+O34+T34+Y34+AJ34+AP34+AV34+BB34+BH34+AE34-40</f>
        <v>505</v>
      </c>
      <c r="BN34" s="56">
        <f>BL34/9</f>
        <v>2.2222222222222223</v>
      </c>
      <c r="BO34" s="35" t="str">
        <f>IF(BN34&gt;=5,"A+",IF(BN34&gt;=4,"A",IF(BN34&gt;=3.5,"A-",IF(BN34&gt;=3,"B",IF(BN34&gt;=2,"C",IF(BN34&gt;=1,"D",IF(BN34=0,"F")))))))</f>
        <v>C</v>
      </c>
      <c r="BP34" s="57" t="s">
        <v>82</v>
      </c>
      <c r="BQ34" s="21" t="s">
        <v>115</v>
      </c>
    </row>
    <row r="35" spans="1:69" ht="15.75">
      <c r="A35" s="17">
        <v>30</v>
      </c>
      <c r="B35" s="9" t="s">
        <v>69</v>
      </c>
      <c r="C35" s="49">
        <v>49</v>
      </c>
      <c r="D35" s="19">
        <v>24</v>
      </c>
      <c r="E35" s="18">
        <v>26</v>
      </c>
      <c r="F35" s="20">
        <f>D35+E35</f>
        <v>50</v>
      </c>
      <c r="G35" s="8">
        <v>31</v>
      </c>
      <c r="H35" s="8">
        <v>24</v>
      </c>
      <c r="I35" s="18">
        <f>G35+H35</f>
        <v>55</v>
      </c>
      <c r="J35" s="22">
        <f>F35+I35</f>
        <v>105</v>
      </c>
      <c r="K35" s="52" t="str">
        <f>IF(J35&gt;=160,"A+",IF(J35&gt;=140,"A",IF(J35&gt;=120,"A-",IF(J35&gt;=100,"B",IF(J35&gt;=80,"C",IF(J35&gt;=66,"D",IF(J35&lt;65,"F")))))))</f>
        <v>B</v>
      </c>
      <c r="L35" s="22" t="str">
        <f>IF(K35="A+","5",IF(K35="A","4",IF(K35="A-","3.5",IF(K35="B","3",IF(K35="C","2",IF(K35="D","1",IF(K35="F","0")))))))</f>
        <v>3</v>
      </c>
      <c r="M35" s="18">
        <v>4</v>
      </c>
      <c r="N35" s="18">
        <v>33</v>
      </c>
      <c r="O35" s="22">
        <f>M35+N35</f>
        <v>37</v>
      </c>
      <c r="P35" s="52" t="str">
        <f>IF(O35&gt;=160,"A+",IF(O35&gt;=140,"A",IF(O35&gt;=120,"A-",IF(O35&gt;=100,"B",IF(O35&gt;=80,"C",IF(O35&gt;=66,"D",IF(O35&lt;65,"F")))))))</f>
        <v>F</v>
      </c>
      <c r="Q35" s="22" t="str">
        <f>IF(P35="A+","5",IF(P35="A","4",IF(P35="A-","3.5",IF(P35="B","3",IF(P35="C","2",IF(P35="D","1",IF(P35="F","0")))))))</f>
        <v>0</v>
      </c>
      <c r="R35" s="18">
        <v>22</v>
      </c>
      <c r="S35" s="18">
        <v>15</v>
      </c>
      <c r="T35" s="21">
        <f>R35+S35</f>
        <v>37</v>
      </c>
      <c r="U35" s="52" t="str">
        <f>IF(T35&gt;=80,"A+",IF(T35&gt;=70,"A",IF(T35&gt;=60,"A-",IF(T35&gt;=50,"B",IF(T35&gt;=40,"C",IF(T35&gt;=33,"D",IF(T35&lt;32,"F")))))))</f>
        <v>D</v>
      </c>
      <c r="V35" s="22" t="str">
        <f>IF(U35="A+","5",IF(U35="A","4",IF(U35="A-","3.5",IF(U35="B","3",IF(U35="C","2",IF(U35="D","1",IF(U35="F","0")))))))</f>
        <v>1</v>
      </c>
      <c r="W35" s="18">
        <v>38</v>
      </c>
      <c r="X35" s="18">
        <v>33</v>
      </c>
      <c r="Y35" s="18">
        <f>W35+X35</f>
        <v>71</v>
      </c>
      <c r="Z35" s="53" t="str">
        <f>IF(Y35&gt;=80,"A+",IF(Y35&gt;=70,"A",IF(Y35&gt;=60,"A-",IF(Y35&gt;=50,"B",IF(Y35&gt;=40,"C",IF(Y35&gt;=33,"D",IF(Y35&lt;32,"F")))))))</f>
        <v>A</v>
      </c>
      <c r="AA35" s="20" t="str">
        <f>IF(Z35="A+","5",IF(Z35="A","4",IF(Z35="A-","3.5",IF(Z35="B","3",IF(Z35="C","2",IF(Z35="D","1",IF(Z35="F","0")))))))</f>
        <v>4</v>
      </c>
      <c r="AB35" s="18">
        <v>23</v>
      </c>
      <c r="AC35" s="18">
        <v>23</v>
      </c>
      <c r="AD35" s="18">
        <v>22</v>
      </c>
      <c r="AE35" s="18">
        <f>AB35+AC35+AD35</f>
        <v>68</v>
      </c>
      <c r="AF35" s="53" t="str">
        <f>IF(AE35&gt;=80,"A+",IF(AE35&gt;=70,"A",IF(AE35&gt;=60,"A-",IF(AE35&gt;=50,"B",IF(AE35&gt;=40,"C",IF(AE35&gt;=33,"D",IF(AE35&lt;32,"F")))))))</f>
        <v>A-</v>
      </c>
      <c r="AG35" s="20" t="str">
        <f>IF(AF35="A+","5",IF(AF35="A","4",IF(AF35="A-","3.5",IF(AF35="B","3",IF(AF35="C","2",IF(AF35="D","1",IF(AF35="F","0")))))))</f>
        <v>3.5</v>
      </c>
      <c r="AH35" s="19">
        <v>22</v>
      </c>
      <c r="AI35" s="18">
        <v>22</v>
      </c>
      <c r="AJ35" s="18">
        <f>AH35+AI35</f>
        <v>44</v>
      </c>
      <c r="AK35" s="53" t="str">
        <f>IF(AJ35&gt;=80,"A+",IF(AJ35&gt;=70,"A",IF(AJ35&gt;=60,"A-",IF(AJ35&gt;=50,"B",IF(AJ35&gt;=40,"C",IF(AJ35&gt;=33,"D",IF(AJ35&lt;32,"F")))))))</f>
        <v>C</v>
      </c>
      <c r="AL35" s="20" t="str">
        <f>IF(AK35="A+","5",IF(AK35="A","4",IF(AK35="A-","3.5",IF(AK35="B","3",IF(AK35="C","2",IF(AK35="D","1",IF(AK35="F","0")))))))</f>
        <v>2</v>
      </c>
      <c r="AM35" s="23">
        <v>20</v>
      </c>
      <c r="AN35" s="23">
        <v>18</v>
      </c>
      <c r="AO35" s="23"/>
      <c r="AP35" s="18">
        <f>AM35+AN35+AO35</f>
        <v>38</v>
      </c>
      <c r="AQ35" s="53" t="str">
        <f>IF(AP35&gt;=80,"A+",IF(AP35&gt;=70,"A",IF(AP35&gt;=60,"A-",IF(AP35&gt;=50,"B",IF(AP35&gt;=40,"C",IF(AP35&gt;=33,"D",IF(AP35&lt;32,"F")))))))</f>
        <v>D</v>
      </c>
      <c r="AR35" s="20" t="str">
        <f>IF(AQ35="A+","5",IF(AQ35="A","4",IF(AQ35="A-","3.5",IF(AQ35="B","3",IF(AQ35="C","2",IF(AQ35="D","1",IF(AQ35="F","0")))))))</f>
        <v>1</v>
      </c>
      <c r="AS35" s="18">
        <v>20</v>
      </c>
      <c r="AT35" s="18">
        <v>22</v>
      </c>
      <c r="AU35" s="18"/>
      <c r="AV35" s="18">
        <f>AS35+AT35+AU35</f>
        <v>42</v>
      </c>
      <c r="AW35" s="53" t="str">
        <f>IF(AV35&gt;=80,"A+",IF(AV35&gt;=70,"A",IF(AV35&gt;=60,"A-",IF(AV35&gt;=50,"B",IF(AV35&gt;=40,"C",IF(AV35&gt;=33,"D",IF(AV35&lt;32,"F")))))))</f>
        <v>C</v>
      </c>
      <c r="AX35" s="20" t="str">
        <f>IF(AW35="A+","5",IF(AW35="A","4",IF(AW35="A-","3.5",IF(AW35="B","3",IF(AW35="C","2",IF(AW35="D","1",IF(AW35="F","0")))))))</f>
        <v>2</v>
      </c>
      <c r="AY35" s="18">
        <v>10</v>
      </c>
      <c r="AZ35" s="18">
        <v>18</v>
      </c>
      <c r="BA35" s="18"/>
      <c r="BB35" s="18">
        <f>AY35+AZ35+BA35</f>
        <v>28</v>
      </c>
      <c r="BC35" s="53" t="str">
        <f>IF(BB35&gt;=80,"A+",IF(BB35&gt;=70,"A",IF(BB35&gt;=60,"A-",IF(BB35&gt;=50,"B",IF(BB35&gt;=40,"C",IF(BB35&gt;=33,"D",IF(BB35&lt;32,"F")))))))</f>
        <v>F</v>
      </c>
      <c r="BD35" s="20" t="str">
        <f>IF(BC35="A+","5",IF(BC35="A","4",IF(BC35="A-","3.5",IF(BC35="B","3",IF(BC35="C","2",IF(BC35="D","1",IF(BC35="F","0")))))))</f>
        <v>0</v>
      </c>
      <c r="BE35" s="19">
        <v>19</v>
      </c>
      <c r="BF35" s="23">
        <v>21</v>
      </c>
      <c r="BG35" s="23">
        <v>30</v>
      </c>
      <c r="BH35" s="18">
        <f>BE35+BF35+BG35</f>
        <v>70</v>
      </c>
      <c r="BI35" s="18" t="str">
        <f>IF(BH35&gt;=80,"A+",IF(BH35&gt;=70,"A",IF(BH35&gt;=60,"A-",IF(BH35&gt;=50,"B",IF(BH35&gt;=40,"C",IF(BH35&gt;=33,"D",IF(BH35&lt;32,"F")))))))</f>
        <v>A</v>
      </c>
      <c r="BJ35" s="20" t="str">
        <f>IF(BI35="A+","5",IF(BI35="A","4",IF(BI35="A-","3.5",IF(BI35="B","3",IF(BI35="C","2",IF(BI35="D","1",IF(BI35="F","0")))))))</f>
        <v>4</v>
      </c>
      <c r="BK35" s="18">
        <f>L35+Q35+V35+AA35+AL35+AR35+AX35+BD35+BJ35+AG35</f>
        <v>20.5</v>
      </c>
      <c r="BL35" s="18">
        <f>BK35-2</f>
        <v>18.5</v>
      </c>
      <c r="BM35" s="19">
        <f>J35+O35+T35+Y35+AJ35+AP35+AV35+BB35+BH35+AE35-40</f>
        <v>500</v>
      </c>
      <c r="BN35" s="56">
        <f>BL35/9</f>
        <v>2.0555555555555554</v>
      </c>
      <c r="BO35" s="35" t="str">
        <f>IF(BN35&gt;=5,"A+",IF(BN35&gt;=4,"A",IF(BN35&gt;=3.5,"A-",IF(BN35&gt;=3,"B",IF(BN35&gt;=2,"C",IF(BN35&gt;=1,"D",IF(BN35=0,"F")))))))</f>
        <v>C</v>
      </c>
      <c r="BP35" s="57" t="s">
        <v>82</v>
      </c>
      <c r="BQ35" s="18" t="s">
        <v>116</v>
      </c>
    </row>
    <row r="36" spans="1:69" ht="15.75">
      <c r="A36" s="17">
        <v>31</v>
      </c>
      <c r="B36" s="9" t="s">
        <v>68</v>
      </c>
      <c r="C36" s="49">
        <v>48</v>
      </c>
      <c r="D36" s="19">
        <v>22</v>
      </c>
      <c r="E36" s="18">
        <v>21</v>
      </c>
      <c r="F36" s="20">
        <f>D36+E36</f>
        <v>43</v>
      </c>
      <c r="G36" s="8">
        <v>28</v>
      </c>
      <c r="H36" s="8">
        <v>17</v>
      </c>
      <c r="I36" s="18">
        <f>G36+H36</f>
        <v>45</v>
      </c>
      <c r="J36" s="22">
        <f>F36+I36</f>
        <v>88</v>
      </c>
      <c r="K36" s="52" t="str">
        <f>IF(J36&gt;=160,"A+",IF(J36&gt;=140,"A",IF(J36&gt;=120,"A-",IF(J36&gt;=100,"B",IF(J36&gt;=80,"C",IF(J36&gt;=66,"D",IF(J36&lt;65,"F")))))))</f>
        <v>C</v>
      </c>
      <c r="L36" s="22" t="str">
        <f>IF(K36="A+","5",IF(K36="A","4",IF(K36="A-","3.5",IF(K36="B","3",IF(K36="C","2",IF(K36="D","1",IF(K36="F","0")))))))</f>
        <v>2</v>
      </c>
      <c r="M36" s="18">
        <v>33</v>
      </c>
      <c r="N36" s="18">
        <v>22</v>
      </c>
      <c r="O36" s="22">
        <f>M36+N36</f>
        <v>55</v>
      </c>
      <c r="P36" s="52" t="str">
        <f>IF(O36&gt;=160,"A+",IF(O36&gt;=140,"A",IF(O36&gt;=120,"A-",IF(O36&gt;=100,"B",IF(O36&gt;=80,"C",IF(O36&gt;=66,"D",IF(O36&lt;65,"F")))))))</f>
        <v>F</v>
      </c>
      <c r="Q36" s="22" t="str">
        <f>IF(P36="A+","5",IF(P36="A","4",IF(P36="A-","3.5",IF(P36="B","3",IF(P36="C","2",IF(P36="D","1",IF(P36="F","0")))))))</f>
        <v>0</v>
      </c>
      <c r="R36" s="18">
        <v>8</v>
      </c>
      <c r="S36" s="18">
        <v>13</v>
      </c>
      <c r="T36" s="21">
        <f>R36+S36</f>
        <v>21</v>
      </c>
      <c r="U36" s="52" t="str">
        <f>IF(T36&gt;=80,"A+",IF(T36&gt;=70,"A",IF(T36&gt;=60,"A-",IF(T36&gt;=50,"B",IF(T36&gt;=40,"C",IF(T36&gt;=33,"D",IF(T36&lt;32,"F")))))))</f>
        <v>F</v>
      </c>
      <c r="V36" s="22" t="str">
        <f>IF(U36="A+","5",IF(U36="A","4",IF(U36="A-","3.5",IF(U36="B","3",IF(U36="C","2",IF(U36="D","1",IF(U36="F","0")))))))</f>
        <v>0</v>
      </c>
      <c r="W36" s="18">
        <v>40</v>
      </c>
      <c r="X36" s="18">
        <v>27</v>
      </c>
      <c r="Y36" s="18">
        <f>W36+X36</f>
        <v>67</v>
      </c>
      <c r="Z36" s="53" t="str">
        <f>IF(Y36&gt;=80,"A+",IF(Y36&gt;=70,"A",IF(Y36&gt;=60,"A-",IF(Y36&gt;=50,"B",IF(Y36&gt;=40,"C",IF(Y36&gt;=33,"D",IF(Y36&lt;32,"F")))))))</f>
        <v>A-</v>
      </c>
      <c r="AA36" s="20" t="str">
        <f>IF(Z36="A+","5",IF(Z36="A","4",IF(Z36="A-","3.5",IF(Z36="B","3",IF(Z36="C","2",IF(Z36="D","1",IF(Z36="F","0")))))))</f>
        <v>3.5</v>
      </c>
      <c r="AB36" s="18">
        <v>23</v>
      </c>
      <c r="AC36" s="18">
        <v>24</v>
      </c>
      <c r="AD36" s="18">
        <v>21</v>
      </c>
      <c r="AE36" s="18">
        <f>AB36+AC36+AD36</f>
        <v>68</v>
      </c>
      <c r="AF36" s="53" t="str">
        <f>IF(AE36&gt;=80,"A+",IF(AE36&gt;=70,"A",IF(AE36&gt;=60,"A-",IF(AE36&gt;=50,"B",IF(AE36&gt;=40,"C",IF(AE36&gt;=33,"D",IF(AE36&lt;32,"F")))))))</f>
        <v>A-</v>
      </c>
      <c r="AG36" s="20" t="str">
        <f>IF(AF36="A+","5",IF(AF36="A","4",IF(AF36="A-","3.5",IF(AF36="B","3",IF(AF36="C","2",IF(AF36="D","1",IF(AF36="F","0")))))))</f>
        <v>3.5</v>
      </c>
      <c r="AH36" s="19">
        <v>27</v>
      </c>
      <c r="AI36" s="18">
        <v>18</v>
      </c>
      <c r="AJ36" s="18">
        <f>AH36+AI36</f>
        <v>45</v>
      </c>
      <c r="AK36" s="53" t="str">
        <f>IF(AJ36&gt;=80,"A+",IF(AJ36&gt;=70,"A",IF(AJ36&gt;=60,"A-",IF(AJ36&gt;=50,"B",IF(AJ36&gt;=40,"C",IF(AJ36&gt;=33,"D",IF(AJ36&lt;32,"F")))))))</f>
        <v>C</v>
      </c>
      <c r="AL36" s="20" t="str">
        <f>IF(AK36="A+","5",IF(AK36="A","4",IF(AK36="A-","3.5",IF(AK36="B","3",IF(AK36="C","2",IF(AK36="D","1",IF(AK36="F","0")))))))</f>
        <v>2</v>
      </c>
      <c r="AM36" s="23">
        <v>20</v>
      </c>
      <c r="AN36" s="23">
        <v>18</v>
      </c>
      <c r="AO36" s="23"/>
      <c r="AP36" s="18">
        <f>AM36+AN36+AO36</f>
        <v>38</v>
      </c>
      <c r="AQ36" s="53" t="str">
        <f>IF(AP36&gt;=80,"A+",IF(AP36&gt;=70,"A",IF(AP36&gt;=60,"A-",IF(AP36&gt;=50,"B",IF(AP36&gt;=40,"C",IF(AP36&gt;=33,"D",IF(AP36&lt;32,"F")))))))</f>
        <v>D</v>
      </c>
      <c r="AR36" s="20" t="str">
        <f>IF(AQ36="A+","5",IF(AQ36="A","4",IF(AQ36="A-","3.5",IF(AQ36="B","3",IF(AQ36="C","2",IF(AQ36="D","1",IF(AQ36="F","0")))))))</f>
        <v>1</v>
      </c>
      <c r="AS36" s="18">
        <v>20</v>
      </c>
      <c r="AT36" s="18">
        <v>15</v>
      </c>
      <c r="AU36" s="18"/>
      <c r="AV36" s="18">
        <f>AS36+AT36+AU36</f>
        <v>35</v>
      </c>
      <c r="AW36" s="53" t="str">
        <f>IF(AV36&gt;=80,"A+",IF(AV36&gt;=70,"A",IF(AV36&gt;=60,"A-",IF(AV36&gt;=50,"B",IF(AV36&gt;=40,"C",IF(AV36&gt;=33,"D",IF(AV36&lt;32,"F")))))))</f>
        <v>D</v>
      </c>
      <c r="AX36" s="20" t="str">
        <f>IF(AW36="A+","5",IF(AW36="A","4",IF(AW36="A-","3.5",IF(AW36="B","3",IF(AW36="C","2",IF(AW36="D","1",IF(AW36="F","0")))))))</f>
        <v>1</v>
      </c>
      <c r="AY36" s="18">
        <v>20</v>
      </c>
      <c r="AZ36" s="18">
        <v>18</v>
      </c>
      <c r="BA36" s="18"/>
      <c r="BB36" s="18">
        <f>AY36+AZ36+BA36</f>
        <v>38</v>
      </c>
      <c r="BC36" s="53" t="str">
        <f>IF(BB36&gt;=80,"A+",IF(BB36&gt;=70,"A",IF(BB36&gt;=60,"A-",IF(BB36&gt;=50,"B",IF(BB36&gt;=40,"C",IF(BB36&gt;=33,"D",IF(BB36&lt;32,"F")))))))</f>
        <v>D</v>
      </c>
      <c r="BD36" s="20" t="str">
        <f>IF(BC36="A+","5",IF(BC36="A","4",IF(BC36="A-","3.5",IF(BC36="B","3",IF(BC36="C","2",IF(BC36="D","1",IF(BC36="F","0")))))))</f>
        <v>1</v>
      </c>
      <c r="BE36" s="19">
        <v>13</v>
      </c>
      <c r="BF36" s="23">
        <v>14</v>
      </c>
      <c r="BG36" s="23">
        <v>35</v>
      </c>
      <c r="BH36" s="18">
        <f>BE36+BF36+BG36</f>
        <v>62</v>
      </c>
      <c r="BI36" s="18" t="str">
        <f>IF(BH36&gt;=80,"A+",IF(BH36&gt;=70,"A",IF(BH36&gt;=60,"A-",IF(BH36&gt;=50,"B",IF(BH36&gt;=40,"C",IF(BH36&gt;=33,"D",IF(BH36&lt;32,"F")))))))</f>
        <v>A-</v>
      </c>
      <c r="BJ36" s="20" t="str">
        <f>IF(BI36="A+","5",IF(BI36="A","4",IF(BI36="A-","3.5",IF(BI36="B","3",IF(BI36="C","2",IF(BI36="D","1",IF(BI36="F","0")))))))</f>
        <v>3.5</v>
      </c>
      <c r="BK36" s="18">
        <f>L36+Q36+V36+AA36+AL36+AR36+AX36+BD36+BJ36+AG36</f>
        <v>17.5</v>
      </c>
      <c r="BL36" s="18">
        <f>BK36-2</f>
        <v>15.5</v>
      </c>
      <c r="BM36" s="19">
        <f>J36+O36+T36+Y36+AJ36+AP36+AV36+BB36+BH36+AE36-40</f>
        <v>477</v>
      </c>
      <c r="BN36" s="56">
        <f>BL36/9</f>
        <v>1.7222222222222223</v>
      </c>
      <c r="BO36" s="35" t="str">
        <f>IF(BN36&gt;=5,"A+",IF(BN36&gt;=4,"A",IF(BN36&gt;=3.5,"A-",IF(BN36&gt;=3,"B",IF(BN36&gt;=2,"C",IF(BN36&gt;=1,"D",IF(BN36=0,"F")))))))</f>
        <v>D</v>
      </c>
      <c r="BP36" s="57" t="s">
        <v>82</v>
      </c>
      <c r="BQ36" s="21" t="s">
        <v>117</v>
      </c>
    </row>
    <row r="37" spans="1:69" ht="15.75">
      <c r="A37" s="17">
        <v>32</v>
      </c>
      <c r="B37" s="9" t="s">
        <v>64</v>
      </c>
      <c r="C37" s="49">
        <v>41</v>
      </c>
      <c r="D37" s="19">
        <v>30</v>
      </c>
      <c r="E37" s="18">
        <v>22</v>
      </c>
      <c r="F37" s="20">
        <f>D37+E37</f>
        <v>52</v>
      </c>
      <c r="G37" s="8">
        <v>24</v>
      </c>
      <c r="H37" s="8">
        <v>14</v>
      </c>
      <c r="I37" s="18">
        <f>G37+H37</f>
        <v>38</v>
      </c>
      <c r="J37" s="22">
        <f>F37+I37</f>
        <v>90</v>
      </c>
      <c r="K37" s="52" t="str">
        <f>IF(J37&gt;=160,"A+",IF(J37&gt;=140,"A",IF(J37&gt;=120,"A-",IF(J37&gt;=100,"B",IF(J37&gt;=80,"C",IF(J37&gt;=66,"D",IF(J37&lt;65,"F")))))))</f>
        <v>C</v>
      </c>
      <c r="L37" s="22" t="str">
        <f>IF(K37="A+","5",IF(K37="A","4",IF(K37="A-","3.5",IF(K37="B","3",IF(K37="C","2",IF(K37="D","1",IF(K37="F","0")))))))</f>
        <v>2</v>
      </c>
      <c r="M37" s="18">
        <v>11</v>
      </c>
      <c r="N37" s="18">
        <v>22</v>
      </c>
      <c r="O37" s="22">
        <f>M37+N37</f>
        <v>33</v>
      </c>
      <c r="P37" s="52" t="str">
        <f>IF(O37&gt;=160,"A+",IF(O37&gt;=140,"A",IF(O37&gt;=120,"A-",IF(O37&gt;=100,"B",IF(O37&gt;=80,"C",IF(O37&gt;=66,"D",IF(O37&lt;65,"F")))))))</f>
        <v>F</v>
      </c>
      <c r="Q37" s="22" t="str">
        <f>IF(P37="A+","5",IF(P37="A","4",IF(P37="A-","3.5",IF(P37="B","3",IF(P37="C","2",IF(P37="D","1",IF(P37="F","0")))))))</f>
        <v>0</v>
      </c>
      <c r="R37" s="18">
        <v>5</v>
      </c>
      <c r="S37" s="18">
        <v>14</v>
      </c>
      <c r="T37" s="21">
        <f>R37+S37</f>
        <v>19</v>
      </c>
      <c r="U37" s="52" t="str">
        <f>IF(T37&gt;=80,"A+",IF(T37&gt;=70,"A",IF(T37&gt;=60,"A-",IF(T37&gt;=50,"B",IF(T37&gt;=40,"C",IF(T37&gt;=33,"D",IF(T37&lt;32,"F")))))))</f>
        <v>F</v>
      </c>
      <c r="V37" s="22" t="str">
        <f>IF(U37="A+","5",IF(U37="A","4",IF(U37="A-","3.5",IF(U37="B","3",IF(U37="C","2",IF(U37="D","1",IF(U37="F","0")))))))</f>
        <v>0</v>
      </c>
      <c r="W37" s="18">
        <v>40</v>
      </c>
      <c r="X37" s="18">
        <v>36</v>
      </c>
      <c r="Y37" s="18">
        <f>W37+X37</f>
        <v>76</v>
      </c>
      <c r="Z37" s="53" t="str">
        <f>IF(Y37&gt;=80,"A+",IF(Y37&gt;=70,"A",IF(Y37&gt;=60,"A-",IF(Y37&gt;=50,"B",IF(Y37&gt;=40,"C",IF(Y37&gt;=33,"D",IF(Y37&lt;32,"F")))))))</f>
        <v>A</v>
      </c>
      <c r="AA37" s="20" t="str">
        <f>IF(Z37="A+","5",IF(Z37="A","4",IF(Z37="A-","3.5",IF(Z37="B","3",IF(Z37="C","2",IF(Z37="D","1",IF(Z37="F","0")))))))</f>
        <v>4</v>
      </c>
      <c r="AB37" s="18">
        <v>24</v>
      </c>
      <c r="AC37" s="18">
        <v>24</v>
      </c>
      <c r="AD37" s="18">
        <v>22</v>
      </c>
      <c r="AE37" s="18">
        <f>AB37+AC37+AD37</f>
        <v>70</v>
      </c>
      <c r="AF37" s="53" t="str">
        <f>IF(AE37&gt;=80,"A+",IF(AE37&gt;=70,"A",IF(AE37&gt;=60,"A-",IF(AE37&gt;=50,"B",IF(AE37&gt;=40,"C",IF(AE37&gt;=33,"D",IF(AE37&lt;32,"F")))))))</f>
        <v>A</v>
      </c>
      <c r="AG37" s="20" t="str">
        <f>IF(AF37="A+","5",IF(AF37="A","4",IF(AF37="A-","3.5",IF(AF37="B","3",IF(AF37="C","2",IF(AF37="D","1",IF(AF37="F","0")))))))</f>
        <v>4</v>
      </c>
      <c r="AH37" s="19">
        <v>34</v>
      </c>
      <c r="AI37" s="18">
        <v>18</v>
      </c>
      <c r="AJ37" s="18">
        <f>AH37+AI37</f>
        <v>52</v>
      </c>
      <c r="AK37" s="53" t="str">
        <f>IF(AJ37&gt;=80,"A+",IF(AJ37&gt;=70,"A",IF(AJ37&gt;=60,"A-",IF(AJ37&gt;=50,"B",IF(AJ37&gt;=40,"C",IF(AJ37&gt;=33,"D",IF(AJ37&lt;32,"F")))))))</f>
        <v>B</v>
      </c>
      <c r="AL37" s="20" t="str">
        <f>IF(AK37="A+","5",IF(AK37="A","4",IF(AK37="A-","3.5",IF(AK37="B","3",IF(AK37="C","2",IF(AK37="D","1",IF(AK37="F","0")))))))</f>
        <v>3</v>
      </c>
      <c r="AM37" s="23">
        <v>24</v>
      </c>
      <c r="AN37" s="23">
        <v>24</v>
      </c>
      <c r="AO37" s="23"/>
      <c r="AP37" s="18">
        <f>AM37+AN37+AO37</f>
        <v>48</v>
      </c>
      <c r="AQ37" s="53" t="str">
        <f>IF(AP37&gt;=80,"A+",IF(AP37&gt;=70,"A",IF(AP37&gt;=60,"A-",IF(AP37&gt;=50,"B",IF(AP37&gt;=40,"C",IF(AP37&gt;=33,"D",IF(AP37&lt;32,"F")))))))</f>
        <v>C</v>
      </c>
      <c r="AR37" s="20" t="str">
        <f>IF(AQ37="A+","5",IF(AQ37="A","4",IF(AQ37="A-","3.5",IF(AQ37="B","3",IF(AQ37="C","2",IF(AQ37="D","1",IF(AQ37="F","0")))))))</f>
        <v>2</v>
      </c>
      <c r="AS37" s="18">
        <v>23</v>
      </c>
      <c r="AT37" s="18">
        <v>27</v>
      </c>
      <c r="AU37" s="18"/>
      <c r="AV37" s="18">
        <f>AS37+AT37+AU37</f>
        <v>50</v>
      </c>
      <c r="AW37" s="53" t="str">
        <f>IF(AV37&gt;=80,"A+",IF(AV37&gt;=70,"A",IF(AV37&gt;=60,"A-",IF(AV37&gt;=50,"B",IF(AV37&gt;=40,"C",IF(AV37&gt;=33,"D",IF(AV37&lt;32,"F")))))))</f>
        <v>B</v>
      </c>
      <c r="AX37" s="20" t="str">
        <f>IF(AW37="A+","5",IF(AW37="A","4",IF(AW37="A-","3.5",IF(AW37="B","3",IF(AW37="C","2",IF(AW37="D","1",IF(AW37="F","0")))))))</f>
        <v>3</v>
      </c>
      <c r="AY37" s="18">
        <v>13</v>
      </c>
      <c r="AZ37" s="18">
        <v>20</v>
      </c>
      <c r="BA37" s="18"/>
      <c r="BB37" s="18">
        <f>AY37+AZ37+BA37</f>
        <v>33</v>
      </c>
      <c r="BC37" s="53" t="s">
        <v>81</v>
      </c>
      <c r="BD37" s="20" t="str">
        <f>IF(BC37="A+","5",IF(BC37="A","4",IF(BC37="A-","3.5",IF(BC37="B","3",IF(BC37="C","2",IF(BC37="D","1",IF(BC37="F","0")))))))</f>
        <v>0</v>
      </c>
      <c r="BE37" s="19">
        <v>11</v>
      </c>
      <c r="BF37" s="23">
        <v>22</v>
      </c>
      <c r="BG37" s="23">
        <v>30</v>
      </c>
      <c r="BH37" s="18">
        <f>BE37+BF37+BG37</f>
        <v>63</v>
      </c>
      <c r="BI37" s="18" t="str">
        <f>IF(BH37&gt;=80,"A+",IF(BH37&gt;=70,"A",IF(BH37&gt;=60,"A-",IF(BH37&gt;=50,"B",IF(BH37&gt;=40,"C",IF(BH37&gt;=33,"D",IF(BH37&lt;32,"F")))))))</f>
        <v>A-</v>
      </c>
      <c r="BJ37" s="20" t="str">
        <f>IF(BI37="A+","5",IF(BI37="A","4",IF(BI37="A-","3.5",IF(BI37="B","3",IF(BI37="C","2",IF(BI37="D","1",IF(BI37="F","0")))))))</f>
        <v>3.5</v>
      </c>
      <c r="BK37" s="18">
        <f>L37+Q37+V37+AA37+AL37+AR37+AX37+BD37+BJ37+AG37</f>
        <v>21.5</v>
      </c>
      <c r="BL37" s="18">
        <f>BK37-2</f>
        <v>19.5</v>
      </c>
      <c r="BM37" s="19">
        <f>J37+O37+T37+Y37+AJ37+AP37+AV37+BB37+BH37+AE37-40</f>
        <v>494</v>
      </c>
      <c r="BN37" s="56">
        <f>BL37/9</f>
        <v>2.1666666666666665</v>
      </c>
      <c r="BO37" s="35" t="str">
        <f>IF(BN37&gt;=5,"A+",IF(BN37&gt;=4,"A",IF(BN37&gt;=3.5,"A-",IF(BN37&gt;=3,"B",IF(BN37&gt;=2,"C",IF(BN37&gt;=1,"D",IF(BN37=0,"F")))))))</f>
        <v>C</v>
      </c>
      <c r="BP37" s="57" t="s">
        <v>83</v>
      </c>
      <c r="BQ37" s="18" t="s">
        <v>118</v>
      </c>
    </row>
    <row r="38" spans="1:69" ht="15.75">
      <c r="A38" s="17">
        <v>33</v>
      </c>
      <c r="B38" s="9" t="s">
        <v>53</v>
      </c>
      <c r="C38" s="49">
        <v>27</v>
      </c>
      <c r="D38" s="19">
        <v>27</v>
      </c>
      <c r="E38" s="18">
        <v>25</v>
      </c>
      <c r="F38" s="20">
        <f>D38+E38</f>
        <v>52</v>
      </c>
      <c r="G38" s="8">
        <v>31</v>
      </c>
      <c r="H38" s="8">
        <v>19</v>
      </c>
      <c r="I38" s="18">
        <f>G38+H38</f>
        <v>50</v>
      </c>
      <c r="J38" s="22">
        <f>F38+I38</f>
        <v>102</v>
      </c>
      <c r="K38" s="52" t="str">
        <f>IF(J38&gt;=160,"A+",IF(J38&gt;=140,"A",IF(J38&gt;=120,"A-",IF(J38&gt;=100,"B",IF(J38&gt;=80,"C",IF(J38&gt;=66,"D",IF(J38&lt;65,"F")))))))</f>
        <v>B</v>
      </c>
      <c r="L38" s="22" t="str">
        <f>IF(K38="A+","5",IF(K38="A","4",IF(K38="A-","3.5",IF(K38="B","3",IF(K38="C","2",IF(K38="D","1",IF(K38="F","0")))))))</f>
        <v>3</v>
      </c>
      <c r="M38" s="18">
        <v>17</v>
      </c>
      <c r="N38" s="18">
        <v>20</v>
      </c>
      <c r="O38" s="22">
        <f>M38+N38</f>
        <v>37</v>
      </c>
      <c r="P38" s="52" t="str">
        <f>IF(O38&gt;=160,"A+",IF(O38&gt;=140,"A",IF(O38&gt;=120,"A-",IF(O38&gt;=100,"B",IF(O38&gt;=80,"C",IF(O38&gt;=66,"D",IF(O38&lt;65,"F")))))))</f>
        <v>F</v>
      </c>
      <c r="Q38" s="22" t="str">
        <f>IF(P38="A+","5",IF(P38="A","4",IF(P38="A-","3.5",IF(P38="B","3",IF(P38="C","2",IF(P38="D","1",IF(P38="F","0")))))))</f>
        <v>0</v>
      </c>
      <c r="R38" s="18">
        <v>4</v>
      </c>
      <c r="S38" s="18">
        <v>14</v>
      </c>
      <c r="T38" s="21">
        <f>R38+S38</f>
        <v>18</v>
      </c>
      <c r="U38" s="52" t="str">
        <f>IF(T38&gt;=80,"A+",IF(T38&gt;=70,"A",IF(T38&gt;=60,"A-",IF(T38&gt;=50,"B",IF(T38&gt;=40,"C",IF(T38&gt;=33,"D",IF(T38&lt;32,"F")))))))</f>
        <v>F</v>
      </c>
      <c r="V38" s="22" t="str">
        <f>IF(U38="A+","5",IF(U38="A","4",IF(U38="A-","3.5",IF(U38="B","3",IF(U38="C","2",IF(U38="D","1",IF(U38="F","0")))))))</f>
        <v>0</v>
      </c>
      <c r="W38" s="18">
        <v>38</v>
      </c>
      <c r="X38" s="18">
        <v>23</v>
      </c>
      <c r="Y38" s="18">
        <f>W38+X38</f>
        <v>61</v>
      </c>
      <c r="Z38" s="53" t="str">
        <f>IF(Y38&gt;=80,"A+",IF(Y38&gt;=70,"A",IF(Y38&gt;=60,"A-",IF(Y38&gt;=50,"B",IF(Y38&gt;=40,"C",IF(Y38&gt;=33,"D",IF(Y38&lt;32,"F")))))))</f>
        <v>A-</v>
      </c>
      <c r="AA38" s="20" t="str">
        <f>IF(Z38="A+","5",IF(Z38="A","4",IF(Z38="A-","3.5",IF(Z38="B","3",IF(Z38="C","2",IF(Z38="D","1",IF(Z38="F","0")))))))</f>
        <v>3.5</v>
      </c>
      <c r="AB38" s="18">
        <v>21</v>
      </c>
      <c r="AC38" s="18">
        <v>17</v>
      </c>
      <c r="AD38" s="18">
        <v>22</v>
      </c>
      <c r="AE38" s="18">
        <f>AB38+AC38+AD38</f>
        <v>60</v>
      </c>
      <c r="AF38" s="53" t="str">
        <f>IF(AE38&gt;=80,"A+",IF(AE38&gt;=70,"A",IF(AE38&gt;=60,"A-",IF(AE38&gt;=50,"B",IF(AE38&gt;=40,"C",IF(AE38&gt;=33,"D",IF(AE38&lt;32,"F")))))))</f>
        <v>A-</v>
      </c>
      <c r="AG38" s="20" t="str">
        <f>IF(AF38="A+","5",IF(AF38="A","4",IF(AF38="A-","3.5",IF(AF38="B","3",IF(AF38="C","2",IF(AF38="D","1",IF(AF38="F","0")))))))</f>
        <v>3.5</v>
      </c>
      <c r="AH38" s="19">
        <v>31</v>
      </c>
      <c r="AI38" s="18">
        <v>19</v>
      </c>
      <c r="AJ38" s="18">
        <f>AH38+AI38</f>
        <v>50</v>
      </c>
      <c r="AK38" s="53" t="str">
        <f>IF(AJ38&gt;=80,"A+",IF(AJ38&gt;=70,"A",IF(AJ38&gt;=60,"A-",IF(AJ38&gt;=50,"B",IF(AJ38&gt;=40,"C",IF(AJ38&gt;=33,"D",IF(AJ38&lt;32,"F")))))))</f>
        <v>B</v>
      </c>
      <c r="AL38" s="20" t="str">
        <f>IF(AK38="A+","5",IF(AK38="A","4",IF(AK38="A-","3.5",IF(AK38="B","3",IF(AK38="C","2",IF(AK38="D","1",IF(AK38="F","0")))))))</f>
        <v>3</v>
      </c>
      <c r="AM38" s="23">
        <v>20</v>
      </c>
      <c r="AN38" s="23">
        <v>27</v>
      </c>
      <c r="AO38" s="23"/>
      <c r="AP38" s="18">
        <f>AM38+AN38+AO38</f>
        <v>47</v>
      </c>
      <c r="AQ38" s="53" t="str">
        <f>IF(AP38&gt;=80,"A+",IF(AP38&gt;=70,"A",IF(AP38&gt;=60,"A-",IF(AP38&gt;=50,"B",IF(AP38&gt;=40,"C",IF(AP38&gt;=33,"D",IF(AP38&lt;32,"F")))))))</f>
        <v>C</v>
      </c>
      <c r="AR38" s="20" t="str">
        <f>IF(AQ38="A+","5",IF(AQ38="A","4",IF(AQ38="A-","3.5",IF(AQ38="B","3",IF(AQ38="C","2",IF(AQ38="D","1",IF(AQ38="F","0")))))))</f>
        <v>2</v>
      </c>
      <c r="AS38" s="18">
        <v>6</v>
      </c>
      <c r="AT38" s="18">
        <v>17</v>
      </c>
      <c r="AU38" s="18"/>
      <c r="AV38" s="18">
        <f>AS38+AT38+AU38</f>
        <v>23</v>
      </c>
      <c r="AW38" s="53" t="str">
        <f>IF(AV38&gt;=80,"A+",IF(AV38&gt;=70,"A",IF(AV38&gt;=60,"A-",IF(AV38&gt;=50,"B",IF(AV38&gt;=40,"C",IF(AV38&gt;=33,"D",IF(AV38&lt;32,"F")))))))</f>
        <v>F</v>
      </c>
      <c r="AX38" s="20" t="str">
        <f>IF(AW38="A+","5",IF(AW38="A","4",IF(AW38="A-","3.5",IF(AW38="B","3",IF(AW38="C","2",IF(AW38="D","1",IF(AW38="F","0")))))))</f>
        <v>0</v>
      </c>
      <c r="AY38" s="18">
        <v>20</v>
      </c>
      <c r="AZ38" s="18">
        <v>21</v>
      </c>
      <c r="BA38" s="18"/>
      <c r="BB38" s="18">
        <f>AY38+AZ38+BA38</f>
        <v>41</v>
      </c>
      <c r="BC38" s="53" t="str">
        <f>IF(BB38&gt;=80,"A+",IF(BB38&gt;=70,"A",IF(BB38&gt;=60,"A-",IF(BB38&gt;=50,"B",IF(BB38&gt;=40,"C",IF(BB38&gt;=33,"D",IF(BB38&lt;32,"F")))))))</f>
        <v>C</v>
      </c>
      <c r="BD38" s="20" t="str">
        <f>IF(BC38="A+","5",IF(BC38="A","4",IF(BC38="A-","3.5",IF(BC38="B","3",IF(BC38="C","2",IF(BC38="D","1",IF(BC38="F","0")))))))</f>
        <v>2</v>
      </c>
      <c r="BE38" s="19">
        <v>18</v>
      </c>
      <c r="BF38" s="23">
        <v>20</v>
      </c>
      <c r="BG38" s="23">
        <v>35</v>
      </c>
      <c r="BH38" s="18">
        <f>BE38+BF38+BG38</f>
        <v>73</v>
      </c>
      <c r="BI38" s="18" t="str">
        <f>IF(BH38&gt;=80,"A+",IF(BH38&gt;=70,"A",IF(BH38&gt;=60,"A-",IF(BH38&gt;=50,"B",IF(BH38&gt;=40,"C",IF(BH38&gt;=33,"D",IF(BH38&lt;32,"F")))))))</f>
        <v>A</v>
      </c>
      <c r="BJ38" s="20" t="str">
        <f>IF(BI38="A+","5",IF(BI38="A","4",IF(BI38="A-","3.5",IF(BI38="B","3",IF(BI38="C","2",IF(BI38="D","1",IF(BI38="F","0")))))))</f>
        <v>4</v>
      </c>
      <c r="BK38" s="18">
        <f>L38+Q38+V38+AA38+AL38+AR38+AX38+BD38+BJ38+AG38</f>
        <v>21</v>
      </c>
      <c r="BL38" s="18">
        <f>BK38-2</f>
        <v>19</v>
      </c>
      <c r="BM38" s="19">
        <f>J38+O38+T38+Y38+AJ38+AP38+AV38+BB38+BH38+AE38-40</f>
        <v>472</v>
      </c>
      <c r="BN38" s="56">
        <f>BL38/9</f>
        <v>2.111111111111111</v>
      </c>
      <c r="BO38" s="35" t="str">
        <f>IF(BN38&gt;=5,"A+",IF(BN38&gt;=4,"A",IF(BN38&gt;=3.5,"A-",IF(BN38&gt;=3,"B",IF(BN38&gt;=2,"C",IF(BN38&gt;=1,"D",IF(BN38=0,"F")))))))</f>
        <v>C</v>
      </c>
      <c r="BP38" s="57" t="s">
        <v>83</v>
      </c>
      <c r="BQ38" s="21" t="s">
        <v>119</v>
      </c>
    </row>
    <row r="39" spans="1:69" ht="15.75">
      <c r="A39" s="17">
        <v>34</v>
      </c>
      <c r="B39" s="9" t="s">
        <v>47</v>
      </c>
      <c r="C39" s="49">
        <v>21</v>
      </c>
      <c r="D39" s="19">
        <v>28</v>
      </c>
      <c r="E39" s="18">
        <v>22</v>
      </c>
      <c r="F39" s="20">
        <f>D39+E39</f>
        <v>50</v>
      </c>
      <c r="G39" s="11">
        <v>36</v>
      </c>
      <c r="H39" s="8">
        <v>17</v>
      </c>
      <c r="I39" s="18">
        <f>G39+H39</f>
        <v>53</v>
      </c>
      <c r="J39" s="22">
        <f>F39+I39</f>
        <v>103</v>
      </c>
      <c r="K39" s="52" t="str">
        <f>IF(J39&gt;=160,"A+",IF(J39&gt;=140,"A",IF(J39&gt;=120,"A-",IF(J39&gt;=100,"B",IF(J39&gt;=80,"C",IF(J39&gt;=66,"D",IF(J39&lt;65,"F")))))))</f>
        <v>B</v>
      </c>
      <c r="L39" s="22" t="str">
        <f>IF(K39="A+","5",IF(K39="A","4",IF(K39="A-","3.5",IF(K39="B","3",IF(K39="C","2",IF(K39="D","1",IF(K39="F","0")))))))</f>
        <v>3</v>
      </c>
      <c r="M39" s="18">
        <v>18</v>
      </c>
      <c r="N39" s="18">
        <v>18</v>
      </c>
      <c r="O39" s="22">
        <f>M39+N39</f>
        <v>36</v>
      </c>
      <c r="P39" s="52" t="str">
        <f>IF(O39&gt;=160,"A+",IF(O39&gt;=140,"A",IF(O39&gt;=120,"A-",IF(O39&gt;=100,"B",IF(O39&gt;=80,"C",IF(O39&gt;=66,"D",IF(O39&lt;65,"F")))))))</f>
        <v>F</v>
      </c>
      <c r="Q39" s="22" t="str">
        <f>IF(P39="A+","5",IF(P39="A","4",IF(P39="A-","3.5",IF(P39="B","3",IF(P39="C","2",IF(P39="D","1",IF(P39="F","0")))))))</f>
        <v>0</v>
      </c>
      <c r="R39" s="18">
        <v>5</v>
      </c>
      <c r="S39" s="18">
        <v>19</v>
      </c>
      <c r="T39" s="21">
        <f>R39+S39</f>
        <v>24</v>
      </c>
      <c r="U39" s="52" t="str">
        <f>IF(T39&gt;=80,"A+",IF(T39&gt;=70,"A",IF(T39&gt;=60,"A-",IF(T39&gt;=50,"B",IF(T39&gt;=40,"C",IF(T39&gt;=33,"D",IF(T39&lt;32,"F")))))))</f>
        <v>F</v>
      </c>
      <c r="V39" s="22" t="str">
        <f>IF(U39="A+","5",IF(U39="A","4",IF(U39="A-","3.5",IF(U39="B","3",IF(U39="C","2",IF(U39="D","1",IF(U39="F","0")))))))</f>
        <v>0</v>
      </c>
      <c r="W39" s="18">
        <v>32</v>
      </c>
      <c r="X39" s="18">
        <v>24</v>
      </c>
      <c r="Y39" s="18">
        <f>W39+X39</f>
        <v>56</v>
      </c>
      <c r="Z39" s="53" t="str">
        <f>IF(Y39&gt;=80,"A+",IF(Y39&gt;=70,"A",IF(Y39&gt;=60,"A-",IF(Y39&gt;=50,"B",IF(Y39&gt;=40,"C",IF(Y39&gt;=33,"D",IF(Y39&lt;32,"F")))))))</f>
        <v>B</v>
      </c>
      <c r="AA39" s="20" t="str">
        <f>IF(Z39="A+","5",IF(Z39="A","4",IF(Z39="A-","3.5",IF(Z39="B","3",IF(Z39="C","2",IF(Z39="D","1",IF(Z39="F","0")))))))</f>
        <v>3</v>
      </c>
      <c r="AB39" s="18">
        <v>24</v>
      </c>
      <c r="AC39" s="18">
        <v>19</v>
      </c>
      <c r="AD39" s="18">
        <v>22</v>
      </c>
      <c r="AE39" s="18">
        <f>AB39+AC39+AD39</f>
        <v>65</v>
      </c>
      <c r="AF39" s="53" t="str">
        <f>IF(AE39&gt;=80,"A+",IF(AE39&gt;=70,"A",IF(AE39&gt;=60,"A-",IF(AE39&gt;=50,"B",IF(AE39&gt;=40,"C",IF(AE39&gt;=33,"D",IF(AE39&lt;32,"F")))))))</f>
        <v>A-</v>
      </c>
      <c r="AG39" s="20" t="str">
        <f>IF(AF39="A+","5",IF(AF39="A","4",IF(AF39="A-","3.5",IF(AF39="B","3",IF(AF39="C","2",IF(AF39="D","1",IF(AF39="F","0")))))))</f>
        <v>3.5</v>
      </c>
      <c r="AH39" s="19">
        <v>34</v>
      </c>
      <c r="AI39" s="18">
        <v>21</v>
      </c>
      <c r="AJ39" s="18">
        <f>AH39+AI39</f>
        <v>55</v>
      </c>
      <c r="AK39" s="53" t="str">
        <f>IF(AJ39&gt;=80,"A+",IF(AJ39&gt;=70,"A",IF(AJ39&gt;=60,"A-",IF(AJ39&gt;=50,"B",IF(AJ39&gt;=40,"C",IF(AJ39&gt;=33,"D",IF(AJ39&lt;32,"F")))))))</f>
        <v>B</v>
      </c>
      <c r="AL39" s="20" t="str">
        <f>IF(AK39="A+","5",IF(AK39="A","4",IF(AK39="A-","3.5",IF(AK39="B","3",IF(AK39="C","2",IF(AK39="D","1",IF(AK39="F","0")))))))</f>
        <v>3</v>
      </c>
      <c r="AM39" s="23">
        <v>20</v>
      </c>
      <c r="AN39" s="23">
        <v>20</v>
      </c>
      <c r="AO39" s="23"/>
      <c r="AP39" s="18">
        <f>AM39+AN39+AO39</f>
        <v>40</v>
      </c>
      <c r="AQ39" s="53" t="str">
        <f>IF(AP39&gt;=80,"A+",IF(AP39&gt;=70,"A",IF(AP39&gt;=60,"A-",IF(AP39&gt;=50,"B",IF(AP39&gt;=40,"C",IF(AP39&gt;=33,"D",IF(AP39&lt;32,"F")))))))</f>
        <v>C</v>
      </c>
      <c r="AR39" s="20" t="str">
        <f>IF(AQ39="A+","5",IF(AQ39="A","4",IF(AQ39="A-","3.5",IF(AQ39="B","3",IF(AQ39="C","2",IF(AQ39="D","1",IF(AQ39="F","0")))))))</f>
        <v>2</v>
      </c>
      <c r="AS39" s="18">
        <v>6</v>
      </c>
      <c r="AT39" s="18">
        <v>14</v>
      </c>
      <c r="AU39" s="18"/>
      <c r="AV39" s="18">
        <f>AS39+AT39+AU39</f>
        <v>20</v>
      </c>
      <c r="AW39" s="53" t="str">
        <f>IF(AV39&gt;=80,"A+",IF(AV39&gt;=70,"A",IF(AV39&gt;=60,"A-",IF(AV39&gt;=50,"B",IF(AV39&gt;=40,"C",IF(AV39&gt;=33,"D",IF(AV39&lt;32,"F")))))))</f>
        <v>F</v>
      </c>
      <c r="AX39" s="20" t="str">
        <f>IF(AW39="A+","5",IF(AW39="A","4",IF(AW39="A-","3.5",IF(AW39="B","3",IF(AW39="C","2",IF(AW39="D","1",IF(AW39="F","0")))))))</f>
        <v>0</v>
      </c>
      <c r="AY39" s="18">
        <v>22</v>
      </c>
      <c r="AZ39" s="18">
        <v>21</v>
      </c>
      <c r="BA39" s="18"/>
      <c r="BB39" s="18">
        <f>AY39+AZ39+BA39</f>
        <v>43</v>
      </c>
      <c r="BC39" s="53" t="str">
        <f>IF(BB39&gt;=80,"A+",IF(BB39&gt;=70,"A",IF(BB39&gt;=60,"A-",IF(BB39&gt;=50,"B",IF(BB39&gt;=40,"C",IF(BB39&gt;=33,"D",IF(BB39&lt;32,"F")))))))</f>
        <v>C</v>
      </c>
      <c r="BD39" s="20" t="str">
        <f>IF(BC39="A+","5",IF(BC39="A","4",IF(BC39="A-","3.5",IF(BC39="B","3",IF(BC39="C","2",IF(BC39="D","1",IF(BC39="F","0")))))))</f>
        <v>2</v>
      </c>
      <c r="BE39" s="19">
        <v>22</v>
      </c>
      <c r="BF39" s="23">
        <v>14</v>
      </c>
      <c r="BG39" s="23">
        <v>30</v>
      </c>
      <c r="BH39" s="18">
        <f>BE39+BF39+BG39</f>
        <v>66</v>
      </c>
      <c r="BI39" s="18" t="str">
        <f>IF(BH39&gt;=80,"A+",IF(BH39&gt;=70,"A",IF(BH39&gt;=60,"A-",IF(BH39&gt;=50,"B",IF(BH39&gt;=40,"C",IF(BH39&gt;=33,"D",IF(BH39&lt;32,"F")))))))</f>
        <v>A-</v>
      </c>
      <c r="BJ39" s="20" t="str">
        <f>IF(BI39="A+","5",IF(BI39="A","4",IF(BI39="A-","3.5",IF(BI39="B","3",IF(BI39="C","2",IF(BI39="D","1",IF(BI39="F","0")))))))</f>
        <v>3.5</v>
      </c>
      <c r="BK39" s="18">
        <f>L39+Q39+V39+AA39+AL39+AR39+AX39+BD39+BJ39+AG39</f>
        <v>20</v>
      </c>
      <c r="BL39" s="18">
        <f>BK39-2</f>
        <v>18</v>
      </c>
      <c r="BM39" s="19">
        <f>J39+O39+T39+Y39+AJ39+AP39+AV39+BB39+BH39+AE39-40</f>
        <v>468</v>
      </c>
      <c r="BN39" s="56">
        <f>BL39/9</f>
        <v>2</v>
      </c>
      <c r="BO39" s="35" t="str">
        <f>IF(BN39&gt;=5,"A+",IF(BN39&gt;=4,"A",IF(BN39&gt;=3.5,"A-",IF(BN39&gt;=3,"B",IF(BN39&gt;=2,"C",IF(BN39&gt;=1,"D",IF(BN39=0,"F")))))))</f>
        <v>C</v>
      </c>
      <c r="BP39" s="57" t="s">
        <v>83</v>
      </c>
      <c r="BQ39" s="18" t="s">
        <v>120</v>
      </c>
    </row>
    <row r="40" spans="1:69" ht="15.75">
      <c r="A40" s="17">
        <v>35</v>
      </c>
      <c r="B40" s="9" t="s">
        <v>57</v>
      </c>
      <c r="C40" s="49">
        <v>30</v>
      </c>
      <c r="D40" s="19">
        <v>30</v>
      </c>
      <c r="E40" s="18">
        <v>28</v>
      </c>
      <c r="F40" s="20">
        <f>D40+E40</f>
        <v>58</v>
      </c>
      <c r="G40" s="8">
        <v>34</v>
      </c>
      <c r="H40" s="8">
        <v>15</v>
      </c>
      <c r="I40" s="18">
        <f>G40+H40</f>
        <v>49</v>
      </c>
      <c r="J40" s="22">
        <f>F40+I40</f>
        <v>107</v>
      </c>
      <c r="K40" s="52" t="str">
        <f>IF(J40&gt;=160,"A+",IF(J40&gt;=140,"A",IF(J40&gt;=120,"A-",IF(J40&gt;=100,"B",IF(J40&gt;=80,"C",IF(J40&gt;=66,"D",IF(J40&lt;65,"F")))))))</f>
        <v>B</v>
      </c>
      <c r="L40" s="22" t="str">
        <f>IF(K40="A+","5",IF(K40="A","4",IF(K40="A-","3.5",IF(K40="B","3",IF(K40="C","2",IF(K40="D","1",IF(K40="F","0")))))))</f>
        <v>3</v>
      </c>
      <c r="M40" s="18">
        <v>33</v>
      </c>
      <c r="N40" s="18">
        <v>21</v>
      </c>
      <c r="O40" s="22">
        <f>M40+N40</f>
        <v>54</v>
      </c>
      <c r="P40" s="52" t="str">
        <f>IF(O40&gt;=160,"A+",IF(O40&gt;=140,"A",IF(O40&gt;=120,"A-",IF(O40&gt;=100,"B",IF(O40&gt;=80,"C",IF(O40&gt;=66,"D",IF(O40&lt;65,"F")))))))</f>
        <v>F</v>
      </c>
      <c r="Q40" s="22" t="str">
        <f>IF(P40="A+","5",IF(P40="A","4",IF(P40="A-","3.5",IF(P40="B","3",IF(P40="C","2",IF(P40="D","1",IF(P40="F","0")))))))</f>
        <v>0</v>
      </c>
      <c r="R40" s="18">
        <v>5</v>
      </c>
      <c r="S40" s="18">
        <v>14</v>
      </c>
      <c r="T40" s="21">
        <f>R40+S40</f>
        <v>19</v>
      </c>
      <c r="U40" s="52" t="str">
        <f>IF(T40&gt;=80,"A+",IF(T40&gt;=70,"A",IF(T40&gt;=60,"A-",IF(T40&gt;=50,"B",IF(T40&gt;=40,"C",IF(T40&gt;=33,"D",IF(T40&lt;32,"F")))))))</f>
        <v>F</v>
      </c>
      <c r="V40" s="22" t="str">
        <f>IF(U40="A+","5",IF(U40="A","4",IF(U40="A-","3.5",IF(U40="B","3",IF(U40="C","2",IF(U40="D","1",IF(U40="F","0")))))))</f>
        <v>0</v>
      </c>
      <c r="W40" s="18">
        <v>41</v>
      </c>
      <c r="X40" s="18">
        <v>26</v>
      </c>
      <c r="Y40" s="18">
        <f>W40+X40</f>
        <v>67</v>
      </c>
      <c r="Z40" s="53" t="str">
        <f>IF(Y40&gt;=80,"A+",IF(Y40&gt;=70,"A",IF(Y40&gt;=60,"A-",IF(Y40&gt;=50,"B",IF(Y40&gt;=40,"C",IF(Y40&gt;=33,"D",IF(Y40&lt;32,"F")))))))</f>
        <v>A-</v>
      </c>
      <c r="AA40" s="20" t="str">
        <f>IF(Z40="A+","5",IF(Z40="A","4",IF(Z40="A-","3.5",IF(Z40="B","3",IF(Z40="C","2",IF(Z40="D","1",IF(Z40="F","0")))))))</f>
        <v>3.5</v>
      </c>
      <c r="AB40" s="18">
        <v>24</v>
      </c>
      <c r="AC40" s="18">
        <v>19</v>
      </c>
      <c r="AD40" s="18">
        <v>22</v>
      </c>
      <c r="AE40" s="18">
        <f>AB40+AC40+AD40</f>
        <v>65</v>
      </c>
      <c r="AF40" s="53" t="str">
        <f>IF(AE40&gt;=80,"A+",IF(AE40&gt;=70,"A",IF(AE40&gt;=60,"A-",IF(AE40&gt;=50,"B",IF(AE40&gt;=40,"C",IF(AE40&gt;=33,"D",IF(AE40&lt;32,"F")))))))</f>
        <v>A-</v>
      </c>
      <c r="AG40" s="20" t="str">
        <f>IF(AF40="A+","5",IF(AF40="A","4",IF(AF40="A-","3.5",IF(AF40="B","3",IF(AF40="C","2",IF(AF40="D","1",IF(AF40="F","0")))))))</f>
        <v>3.5</v>
      </c>
      <c r="AH40" s="19">
        <v>30</v>
      </c>
      <c r="AI40" s="18">
        <v>22</v>
      </c>
      <c r="AJ40" s="18">
        <f>AH40+AI40</f>
        <v>52</v>
      </c>
      <c r="AK40" s="53" t="str">
        <f>IF(AJ40&gt;=80,"A+",IF(AJ40&gt;=70,"A",IF(AJ40&gt;=60,"A-",IF(AJ40&gt;=50,"B",IF(AJ40&gt;=40,"C",IF(AJ40&gt;=33,"D",IF(AJ40&lt;32,"F")))))))</f>
        <v>B</v>
      </c>
      <c r="AL40" s="20" t="str">
        <f>IF(AK40="A+","5",IF(AK40="A","4",IF(AK40="A-","3.5",IF(AK40="B","3",IF(AK40="C","2",IF(AK40="D","1",IF(AK40="F","0")))))))</f>
        <v>3</v>
      </c>
      <c r="AM40" s="23">
        <v>20</v>
      </c>
      <c r="AN40" s="23">
        <v>20</v>
      </c>
      <c r="AO40" s="23"/>
      <c r="AP40" s="18">
        <f>AM40+AN40+AO40</f>
        <v>40</v>
      </c>
      <c r="AQ40" s="53" t="str">
        <f>IF(AP40&gt;=80,"A+",IF(AP40&gt;=70,"A",IF(AP40&gt;=60,"A-",IF(AP40&gt;=50,"B",IF(AP40&gt;=40,"C",IF(AP40&gt;=33,"D",IF(AP40&lt;32,"F")))))))</f>
        <v>C</v>
      </c>
      <c r="AR40" s="20" t="str">
        <f>IF(AQ40="A+","5",IF(AQ40="A","4",IF(AQ40="A-","3.5",IF(AQ40="B","3",IF(AQ40="C","2",IF(AQ40="D","1",IF(AQ40="F","0")))))))</f>
        <v>2</v>
      </c>
      <c r="AS40" s="18">
        <v>4</v>
      </c>
      <c r="AT40" s="18">
        <v>30</v>
      </c>
      <c r="AU40" s="18"/>
      <c r="AV40" s="18">
        <f>AS40+AT40+AU40</f>
        <v>34</v>
      </c>
      <c r="AW40" s="53" t="s">
        <v>81</v>
      </c>
      <c r="AX40" s="20" t="str">
        <f>IF(AW40="A+","5",IF(AW40="A","4",IF(AW40="A-","3.5",IF(AW40="B","3",IF(AW40="C","2",IF(AW40="D","1",IF(AW40="F","0")))))))</f>
        <v>0</v>
      </c>
      <c r="AY40" s="18">
        <v>20</v>
      </c>
      <c r="AZ40" s="18">
        <v>18</v>
      </c>
      <c r="BA40" s="18"/>
      <c r="BB40" s="18">
        <f>AY40+AZ40+BA40</f>
        <v>38</v>
      </c>
      <c r="BC40" s="53" t="str">
        <f>IF(BB40&gt;=80,"A+",IF(BB40&gt;=70,"A",IF(BB40&gt;=60,"A-",IF(BB40&gt;=50,"B",IF(BB40&gt;=40,"C",IF(BB40&gt;=33,"D",IF(BB40&lt;32,"F")))))))</f>
        <v>D</v>
      </c>
      <c r="BD40" s="20" t="str">
        <f>IF(BC40="A+","5",IF(BC40="A","4",IF(BC40="A-","3.5",IF(BC40="B","3",IF(BC40="C","2",IF(BC40="D","1",IF(BC40="F","0")))))))</f>
        <v>1</v>
      </c>
      <c r="BE40" s="19">
        <v>27</v>
      </c>
      <c r="BF40" s="23">
        <v>15</v>
      </c>
      <c r="BG40" s="23">
        <v>30</v>
      </c>
      <c r="BH40" s="18">
        <f>BE40+BF40+BG40</f>
        <v>72</v>
      </c>
      <c r="BI40" s="18" t="str">
        <f>IF(BH40&gt;=80,"A+",IF(BH40&gt;=70,"A",IF(BH40&gt;=60,"A-",IF(BH40&gt;=50,"B",IF(BH40&gt;=40,"C",IF(BH40&gt;=33,"D",IF(BH40&lt;32,"F")))))))</f>
        <v>A</v>
      </c>
      <c r="BJ40" s="20" t="str">
        <f>IF(BI40="A+","5",IF(BI40="A","4",IF(BI40="A-","3.5",IF(BI40="B","3",IF(BI40="C","2",IF(BI40="D","1",IF(BI40="F","0")))))))</f>
        <v>4</v>
      </c>
      <c r="BK40" s="18">
        <f>L40+Q40+V40+AA40+AL40+AR40+AX40+BD40+BJ40+AG40</f>
        <v>20</v>
      </c>
      <c r="BL40" s="18">
        <f>BK40-2</f>
        <v>18</v>
      </c>
      <c r="BM40" s="19">
        <f>J40+O40+T40+Y40+AJ40+AP40+AV40+BB40+BH40+AE40-40</f>
        <v>508</v>
      </c>
      <c r="BN40" s="56">
        <f>BL40/9</f>
        <v>2</v>
      </c>
      <c r="BO40" s="35" t="str">
        <f>IF(BN40&gt;=5,"A+",IF(BN40&gt;=4,"A",IF(BN40&gt;=3.5,"A-",IF(BN40&gt;=3,"B",IF(BN40&gt;=2,"C",IF(BN40&gt;=1,"D",IF(BN40=0,"F")))))))</f>
        <v>C</v>
      </c>
      <c r="BP40" s="57" t="s">
        <v>83</v>
      </c>
      <c r="BQ40" s="21" t="s">
        <v>121</v>
      </c>
    </row>
    <row r="41" spans="1:69" ht="15.75">
      <c r="A41" s="17">
        <v>36</v>
      </c>
      <c r="B41" s="9" t="s">
        <v>73</v>
      </c>
      <c r="C41" s="49">
        <v>53</v>
      </c>
      <c r="D41" s="19">
        <v>25</v>
      </c>
      <c r="E41" s="18">
        <v>20</v>
      </c>
      <c r="F41" s="20">
        <f>D41+E41</f>
        <v>45</v>
      </c>
      <c r="G41" s="8">
        <v>21</v>
      </c>
      <c r="H41" s="8">
        <v>16</v>
      </c>
      <c r="I41" s="18">
        <f>G41+H41</f>
        <v>37</v>
      </c>
      <c r="J41" s="22">
        <f>F41+I41</f>
        <v>82</v>
      </c>
      <c r="K41" s="52" t="str">
        <f>IF(J41&gt;=160,"A+",IF(J41&gt;=140,"A",IF(J41&gt;=120,"A-",IF(J41&gt;=100,"B",IF(J41&gt;=80,"C",IF(J41&gt;=66,"D",IF(J41&lt;65,"F")))))))</f>
        <v>C</v>
      </c>
      <c r="L41" s="22" t="str">
        <f>IF(K41="A+","5",IF(K41="A","4",IF(K41="A-","3.5",IF(K41="B","3",IF(K41="C","2",IF(K41="D","1",IF(K41="F","0")))))))</f>
        <v>2</v>
      </c>
      <c r="M41" s="18">
        <v>33</v>
      </c>
      <c r="N41" s="18">
        <v>19</v>
      </c>
      <c r="O41" s="22">
        <f>M41+N41</f>
        <v>52</v>
      </c>
      <c r="P41" s="52" t="str">
        <f>IF(O41&gt;=160,"A+",IF(O41&gt;=140,"A",IF(O41&gt;=120,"A-",IF(O41&gt;=100,"B",IF(O41&gt;=80,"C",IF(O41&gt;=66,"D",IF(O41&lt;65,"F")))))))</f>
        <v>F</v>
      </c>
      <c r="Q41" s="22" t="str">
        <f>IF(P41="A+","5",IF(P41="A","4",IF(P41="A-","3.5",IF(P41="B","3",IF(P41="C","2",IF(P41="D","1",IF(P41="F","0")))))))</f>
        <v>0</v>
      </c>
      <c r="R41" s="18">
        <v>6</v>
      </c>
      <c r="S41" s="18">
        <v>11</v>
      </c>
      <c r="T41" s="21">
        <f>R41+S41</f>
        <v>17</v>
      </c>
      <c r="U41" s="52" t="str">
        <f>IF(T41&gt;=80,"A+",IF(T41&gt;=70,"A",IF(T41&gt;=60,"A-",IF(T41&gt;=50,"B",IF(T41&gt;=40,"C",IF(T41&gt;=33,"D",IF(T41&lt;32,"F")))))))</f>
        <v>F</v>
      </c>
      <c r="V41" s="22" t="str">
        <f>IF(U41="A+","5",IF(U41="A","4",IF(U41="A-","3.5",IF(U41="B","3",IF(U41="C","2",IF(U41="D","1",IF(U41="F","0")))))))</f>
        <v>0</v>
      </c>
      <c r="W41" s="18">
        <v>40</v>
      </c>
      <c r="X41" s="18">
        <v>27</v>
      </c>
      <c r="Y41" s="18">
        <f>W41+X41</f>
        <v>67</v>
      </c>
      <c r="Z41" s="53" t="str">
        <f>IF(Y41&gt;=80,"A+",IF(Y41&gt;=70,"A",IF(Y41&gt;=60,"A-",IF(Y41&gt;=50,"B",IF(Y41&gt;=40,"C",IF(Y41&gt;=33,"D",IF(Y41&lt;32,"F")))))))</f>
        <v>A-</v>
      </c>
      <c r="AA41" s="20" t="str">
        <f>IF(Z41="A+","5",IF(Z41="A","4",IF(Z41="A-","3.5",IF(Z41="B","3",IF(Z41="C","2",IF(Z41="D","1",IF(Z41="F","0")))))))</f>
        <v>3.5</v>
      </c>
      <c r="AB41" s="18">
        <v>23</v>
      </c>
      <c r="AC41" s="18">
        <v>24</v>
      </c>
      <c r="AD41" s="18">
        <v>21</v>
      </c>
      <c r="AE41" s="18">
        <f>AB41+AC41+AD41</f>
        <v>68</v>
      </c>
      <c r="AF41" s="53" t="str">
        <f>IF(AE41&gt;=80,"A+",IF(AE41&gt;=70,"A",IF(AE41&gt;=60,"A-",IF(AE41&gt;=50,"B",IF(AE41&gt;=40,"C",IF(AE41&gt;=33,"D",IF(AE41&lt;32,"F")))))))</f>
        <v>A-</v>
      </c>
      <c r="AG41" s="20" t="str">
        <f>IF(AF41="A+","5",IF(AF41="A","4",IF(AF41="A-","3.5",IF(AF41="B","3",IF(AF41="C","2",IF(AF41="D","1",IF(AF41="F","0")))))))</f>
        <v>3.5</v>
      </c>
      <c r="AH41" s="19">
        <v>30</v>
      </c>
      <c r="AI41" s="18">
        <v>20</v>
      </c>
      <c r="AJ41" s="18">
        <f>AH41+AI41</f>
        <v>50</v>
      </c>
      <c r="AK41" s="53" t="str">
        <f>IF(AJ41&gt;=80,"A+",IF(AJ41&gt;=70,"A",IF(AJ41&gt;=60,"A-",IF(AJ41&gt;=50,"B",IF(AJ41&gt;=40,"C",IF(AJ41&gt;=33,"D",IF(AJ41&lt;32,"F")))))))</f>
        <v>B</v>
      </c>
      <c r="AL41" s="20" t="str">
        <f>IF(AK41="A+","5",IF(AK41="A","4",IF(AK41="A-","3.5",IF(AK41="B","3",IF(AK41="C","2",IF(AK41="D","1",IF(AK41="F","0")))))))</f>
        <v>3</v>
      </c>
      <c r="AM41" s="23">
        <v>22</v>
      </c>
      <c r="AN41" s="23">
        <v>18</v>
      </c>
      <c r="AO41" s="23"/>
      <c r="AP41" s="18">
        <f>AM41+AN41+AO41</f>
        <v>40</v>
      </c>
      <c r="AQ41" s="53" t="str">
        <f>IF(AP41&gt;=80,"A+",IF(AP41&gt;=70,"A",IF(AP41&gt;=60,"A-",IF(AP41&gt;=50,"B",IF(AP41&gt;=40,"C",IF(AP41&gt;=33,"D",IF(AP41&lt;32,"F")))))))</f>
        <v>C</v>
      </c>
      <c r="AR41" s="20" t="str">
        <f>IF(AQ41="A+","5",IF(AQ41="A","4",IF(AQ41="A-","3.5",IF(AQ41="B","3",IF(AQ41="C","2",IF(AQ41="D","1",IF(AQ41="F","0")))))))</f>
        <v>2</v>
      </c>
      <c r="AS41" s="18">
        <v>20</v>
      </c>
      <c r="AT41" s="18">
        <v>26</v>
      </c>
      <c r="AU41" s="18"/>
      <c r="AV41" s="18">
        <f>AS41+AT41+AU41</f>
        <v>46</v>
      </c>
      <c r="AW41" s="53" t="str">
        <f>IF(AV41&gt;=80,"A+",IF(AV41&gt;=70,"A",IF(AV41&gt;=60,"A-",IF(AV41&gt;=50,"B",IF(AV41&gt;=40,"C",IF(AV41&gt;=33,"D",IF(AV41&lt;32,"F")))))))</f>
        <v>C</v>
      </c>
      <c r="AX41" s="20" t="str">
        <f>IF(AW41="A+","5",IF(AW41="A","4",IF(AW41="A-","3.5",IF(AW41="B","3",IF(AW41="C","2",IF(AW41="D","1",IF(AW41="F","0")))))))</f>
        <v>2</v>
      </c>
      <c r="AY41" s="18">
        <v>11</v>
      </c>
      <c r="AZ41" s="18">
        <v>22</v>
      </c>
      <c r="BA41" s="18"/>
      <c r="BB41" s="18">
        <f>AY41+AZ41+BA41</f>
        <v>33</v>
      </c>
      <c r="BC41" s="55" t="s">
        <v>81</v>
      </c>
      <c r="BD41" s="20" t="str">
        <f>IF(BC41="A+","5",IF(BC41="A","4",IF(BC41="A-","3.5",IF(BC41="B","3",IF(BC41="C","2",IF(BC41="D","1",IF(BC41="F","0")))))))</f>
        <v>0</v>
      </c>
      <c r="BE41" s="19">
        <v>19</v>
      </c>
      <c r="BF41" s="23">
        <v>14</v>
      </c>
      <c r="BG41" s="23">
        <v>30</v>
      </c>
      <c r="BH41" s="18">
        <f>BE41+BF41+BG41</f>
        <v>63</v>
      </c>
      <c r="BI41" s="18" t="str">
        <f>IF(BH41&gt;=80,"A+",IF(BH41&gt;=70,"A",IF(BH41&gt;=60,"A-",IF(BH41&gt;=50,"B",IF(BH41&gt;=40,"C",IF(BH41&gt;=33,"D",IF(BH41&lt;32,"F")))))))</f>
        <v>A-</v>
      </c>
      <c r="BJ41" s="20" t="str">
        <f>IF(BI41="A+","5",IF(BI41="A","4",IF(BI41="A-","3.5",IF(BI41="B","3",IF(BI41="C","2",IF(BI41="D","1",IF(BI41="F","0")))))))</f>
        <v>3.5</v>
      </c>
      <c r="BK41" s="18">
        <f>L41+Q41+V41+AA41+AL41+AR41+AX41+BD41+BJ41+AG41</f>
        <v>19.5</v>
      </c>
      <c r="BL41" s="18">
        <f>BK41-2</f>
        <v>17.5</v>
      </c>
      <c r="BM41" s="19">
        <f>J41+O41+T41+Y41+AJ41+AP41+AV41+BB41+BH41+AE41-40</f>
        <v>478</v>
      </c>
      <c r="BN41" s="56">
        <f>BL41/9</f>
        <v>1.9444444444444444</v>
      </c>
      <c r="BO41" s="35" t="str">
        <f>IF(BN41&gt;=5,"A+",IF(BN41&gt;=4,"A",IF(BN41&gt;=3.5,"A-",IF(BN41&gt;=3,"B",IF(BN41&gt;=2,"C",IF(BN41&gt;=1,"D",IF(BN41=0,"F")))))))</f>
        <v>D</v>
      </c>
      <c r="BP41" s="57" t="s">
        <v>83</v>
      </c>
      <c r="BQ41" s="18" t="s">
        <v>122</v>
      </c>
    </row>
    <row r="42" spans="1:69" ht="15.75">
      <c r="A42" s="17">
        <v>37</v>
      </c>
      <c r="B42" s="9" t="s">
        <v>60</v>
      </c>
      <c r="C42" s="49">
        <v>37</v>
      </c>
      <c r="D42" s="19">
        <v>24</v>
      </c>
      <c r="E42" s="18">
        <v>21</v>
      </c>
      <c r="F42" s="20">
        <f>D42+E42</f>
        <v>45</v>
      </c>
      <c r="G42" s="8">
        <v>25</v>
      </c>
      <c r="H42" s="8">
        <v>16</v>
      </c>
      <c r="I42" s="18">
        <f>G42+H42</f>
        <v>41</v>
      </c>
      <c r="J42" s="22">
        <f>F42+I42</f>
        <v>86</v>
      </c>
      <c r="K42" s="52" t="str">
        <f>IF(J42&gt;=160,"A+",IF(J42&gt;=140,"A",IF(J42&gt;=120,"A-",IF(J42&gt;=100,"B",IF(J42&gt;=80,"C",IF(J42&gt;=66,"D",IF(J42&lt;65,"F")))))))</f>
        <v>C</v>
      </c>
      <c r="L42" s="22" t="str">
        <f>IF(K42="A+","5",IF(K42="A","4",IF(K42="A-","3.5",IF(K42="B","3",IF(K42="C","2",IF(K42="D","1",IF(K42="F","0")))))))</f>
        <v>2</v>
      </c>
      <c r="M42" s="18">
        <v>14</v>
      </c>
      <c r="N42" s="18">
        <v>33</v>
      </c>
      <c r="O42" s="22">
        <f>M42+N42</f>
        <v>47</v>
      </c>
      <c r="P42" s="52" t="str">
        <f>IF(O42&gt;=160,"A+",IF(O42&gt;=140,"A",IF(O42&gt;=120,"A-",IF(O42&gt;=100,"B",IF(O42&gt;=80,"C",IF(O42&gt;=66,"D",IF(O42&lt;65,"F")))))))</f>
        <v>F</v>
      </c>
      <c r="Q42" s="22" t="str">
        <f>IF(P42="A+","5",IF(P42="A","4",IF(P42="A-","3.5",IF(P42="B","3",IF(P42="C","2",IF(P42="D","1",IF(P42="F","0")))))))</f>
        <v>0</v>
      </c>
      <c r="R42" s="18">
        <v>5</v>
      </c>
      <c r="S42" s="18">
        <v>17</v>
      </c>
      <c r="T42" s="21">
        <f>R42+S42</f>
        <v>22</v>
      </c>
      <c r="U42" s="52" t="str">
        <f>IF(T42&gt;=80,"A+",IF(T42&gt;=70,"A",IF(T42&gt;=60,"A-",IF(T42&gt;=50,"B",IF(T42&gt;=40,"C",IF(T42&gt;=33,"D",IF(T42&lt;32,"F")))))))</f>
        <v>F</v>
      </c>
      <c r="V42" s="22" t="str">
        <f>IF(U42="A+","5",IF(U42="A","4",IF(U42="A-","3.5",IF(U42="B","3",IF(U42="C","2",IF(U42="D","1",IF(U42="F","0")))))))</f>
        <v>0</v>
      </c>
      <c r="W42" s="18">
        <v>36</v>
      </c>
      <c r="X42" s="18">
        <v>34</v>
      </c>
      <c r="Y42" s="18">
        <f>W42+X42</f>
        <v>70</v>
      </c>
      <c r="Z42" s="53" t="str">
        <f>IF(Y42&gt;=80,"A+",IF(Y42&gt;=70,"A",IF(Y42&gt;=60,"A-",IF(Y42&gt;=50,"B",IF(Y42&gt;=40,"C",IF(Y42&gt;=33,"D",IF(Y42&lt;32,"F")))))))</f>
        <v>A</v>
      </c>
      <c r="AA42" s="20" t="str">
        <f>IF(Z42="A+","5",IF(Z42="A","4",IF(Z42="A-","3.5",IF(Z42="B","3",IF(Z42="C","2",IF(Z42="D","1",IF(Z42="F","0")))))))</f>
        <v>4</v>
      </c>
      <c r="AB42" s="18">
        <v>25</v>
      </c>
      <c r="AC42" s="18">
        <v>26</v>
      </c>
      <c r="AD42" s="18">
        <v>22</v>
      </c>
      <c r="AE42" s="18">
        <f>AB42+AC42+AD42</f>
        <v>73</v>
      </c>
      <c r="AF42" s="53" t="str">
        <f>IF(AE42&gt;=80,"A+",IF(AE42&gt;=70,"A",IF(AE42&gt;=60,"A-",IF(AE42&gt;=50,"B",IF(AE42&gt;=40,"C",IF(AE42&gt;=33,"D",IF(AE42&lt;32,"F")))))))</f>
        <v>A</v>
      </c>
      <c r="AG42" s="20" t="str">
        <f>IF(AF42="A+","5",IF(AF42="A","4",IF(AF42="A-","3.5",IF(AF42="B","3",IF(AF42="C","2",IF(AF42="D","1",IF(AF42="F","0")))))))</f>
        <v>4</v>
      </c>
      <c r="AH42" s="19">
        <v>28</v>
      </c>
      <c r="AI42" s="18">
        <v>20</v>
      </c>
      <c r="AJ42" s="18">
        <f>AH42+AI42</f>
        <v>48</v>
      </c>
      <c r="AK42" s="53" t="str">
        <f>IF(AJ42&gt;=80,"A+",IF(AJ42&gt;=70,"A",IF(AJ42&gt;=60,"A-",IF(AJ42&gt;=50,"B",IF(AJ42&gt;=40,"C",IF(AJ42&gt;=33,"D",IF(AJ42&lt;32,"F")))))))</f>
        <v>C</v>
      </c>
      <c r="AL42" s="20" t="str">
        <f>IF(AK42="A+","5",IF(AK42="A","4",IF(AK42="A-","3.5",IF(AK42="B","3",IF(AK42="C","2",IF(AK42="D","1",IF(AK42="F","0")))))))</f>
        <v>2</v>
      </c>
      <c r="AM42" s="23">
        <v>9</v>
      </c>
      <c r="AN42" s="23">
        <v>21</v>
      </c>
      <c r="AO42" s="23"/>
      <c r="AP42" s="18">
        <f>AM42+AN42+AO42</f>
        <v>30</v>
      </c>
      <c r="AQ42" s="53" t="str">
        <f>IF(AP42&gt;=80,"A+",IF(AP42&gt;=70,"A",IF(AP42&gt;=60,"A-",IF(AP42&gt;=50,"B",IF(AP42&gt;=40,"C",IF(AP42&gt;=33,"D",IF(AP42&lt;32,"F")))))))</f>
        <v>F</v>
      </c>
      <c r="AR42" s="20" t="str">
        <f>IF(AQ42="A+","5",IF(AQ42="A","4",IF(AQ42="A-","3.5",IF(AQ42="B","3",IF(AQ42="C","2",IF(AQ42="D","1",IF(AQ42="F","0")))))))</f>
        <v>0</v>
      </c>
      <c r="AS42" s="18">
        <v>25</v>
      </c>
      <c r="AT42" s="18">
        <v>19</v>
      </c>
      <c r="AU42" s="18"/>
      <c r="AV42" s="18">
        <f>AS42+AT42+AU42</f>
        <v>44</v>
      </c>
      <c r="AW42" s="53" t="str">
        <f>IF(AV42&gt;=80,"A+",IF(AV42&gt;=70,"A",IF(AV42&gt;=60,"A-",IF(AV42&gt;=50,"B",IF(AV42&gt;=40,"C",IF(AV42&gt;=33,"D",IF(AV42&lt;32,"F")))))))</f>
        <v>C</v>
      </c>
      <c r="AX42" s="20" t="str">
        <f>IF(AW42="A+","5",IF(AW42="A","4",IF(AW42="A-","3.5",IF(AW42="B","3",IF(AW42="C","2",IF(AW42="D","1",IF(AW42="F","0")))))))</f>
        <v>2</v>
      </c>
      <c r="AY42" s="18">
        <v>20</v>
      </c>
      <c r="AZ42" s="18">
        <v>22</v>
      </c>
      <c r="BA42" s="18"/>
      <c r="BB42" s="18">
        <f>AY42+AZ42+BA42</f>
        <v>42</v>
      </c>
      <c r="BC42" s="53" t="str">
        <f>IF(BB42&gt;=80,"A+",IF(BB42&gt;=70,"A",IF(BB42&gt;=60,"A-",IF(BB42&gt;=50,"B",IF(BB42&gt;=40,"C",IF(BB42&gt;=33,"D",IF(BB42&lt;32,"F")))))))</f>
        <v>C</v>
      </c>
      <c r="BD42" s="20" t="str">
        <f>IF(BC42="A+","5",IF(BC42="A","4",IF(BC42="A-","3.5",IF(BC42="B","3",IF(BC42="C","2",IF(BC42="D","1",IF(BC42="F","0")))))))</f>
        <v>2</v>
      </c>
      <c r="BE42" s="19">
        <v>11</v>
      </c>
      <c r="BF42" s="23">
        <v>16</v>
      </c>
      <c r="BG42" s="23">
        <v>30</v>
      </c>
      <c r="BH42" s="18">
        <f>BE42+BF42+BG42</f>
        <v>57</v>
      </c>
      <c r="BI42" s="18" t="str">
        <f>IF(BH42&gt;=80,"A+",IF(BH42&gt;=70,"A",IF(BH42&gt;=60,"A-",IF(BH42&gt;=50,"B",IF(BH42&gt;=40,"C",IF(BH42&gt;=33,"D",IF(BH42&lt;32,"F")))))))</f>
        <v>B</v>
      </c>
      <c r="BJ42" s="20" t="str">
        <f>IF(BI42="A+","5",IF(BI42="A","4",IF(BI42="A-","3.5",IF(BI42="B","3",IF(BI42="C","2",IF(BI42="D","1",IF(BI42="F","0")))))))</f>
        <v>3</v>
      </c>
      <c r="BK42" s="18">
        <f>L42+Q42+V42+AA42+AL42+AR42+AX42+BD42+BJ42+AG42</f>
        <v>19</v>
      </c>
      <c r="BL42" s="18">
        <f>BK42-2</f>
        <v>17</v>
      </c>
      <c r="BM42" s="19">
        <f>J42+O42+T42+Y42+AJ42+AP42+AV42+BB42+BH42+AE42-40</f>
        <v>479</v>
      </c>
      <c r="BN42" s="56">
        <f>BL42/9</f>
        <v>1.8888888888888888</v>
      </c>
      <c r="BO42" s="35" t="str">
        <f>IF(BN42&gt;=5,"A+",IF(BN42&gt;=4,"A",IF(BN42&gt;=3.5,"A-",IF(BN42&gt;=3,"B",IF(BN42&gt;=2,"C",IF(BN42&gt;=1,"D",IF(BN42=0,"F")))))))</f>
        <v>D</v>
      </c>
      <c r="BP42" s="57" t="s">
        <v>83</v>
      </c>
      <c r="BQ42" s="21" t="s">
        <v>123</v>
      </c>
    </row>
    <row r="43" spans="1:69" ht="15.75">
      <c r="A43" s="17">
        <v>38</v>
      </c>
      <c r="B43" s="9" t="s">
        <v>16</v>
      </c>
      <c r="C43" s="49">
        <v>44</v>
      </c>
      <c r="D43" s="19">
        <v>25</v>
      </c>
      <c r="E43" s="18">
        <v>14</v>
      </c>
      <c r="F43" s="20">
        <f>D43+E43</f>
        <v>39</v>
      </c>
      <c r="G43" s="8">
        <v>23</v>
      </c>
      <c r="H43" s="8">
        <v>17</v>
      </c>
      <c r="I43" s="18">
        <f>G43+H43</f>
        <v>40</v>
      </c>
      <c r="J43" s="22">
        <f>F43+I43</f>
        <v>79</v>
      </c>
      <c r="K43" s="52" t="str">
        <f>IF(J43&gt;=160,"A+",IF(J43&gt;=140,"A",IF(J43&gt;=120,"A-",IF(J43&gt;=100,"B",IF(J43&gt;=80,"C",IF(J43&gt;=66,"D",IF(J43&lt;65,"F")))))))</f>
        <v>D</v>
      </c>
      <c r="L43" s="22" t="str">
        <f>IF(K43="A+","5",IF(K43="A","4",IF(K43="A-","3.5",IF(K43="B","3",IF(K43="C","2",IF(K43="D","1",IF(K43="F","0")))))))</f>
        <v>1</v>
      </c>
      <c r="M43" s="18">
        <v>4</v>
      </c>
      <c r="N43" s="18">
        <v>33</v>
      </c>
      <c r="O43" s="22">
        <f>M43+N43</f>
        <v>37</v>
      </c>
      <c r="P43" s="52" t="str">
        <f>IF(O43&gt;=160,"A+",IF(O43&gt;=140,"A",IF(O43&gt;=120,"A-",IF(O43&gt;=100,"B",IF(O43&gt;=80,"C",IF(O43&gt;=66,"D",IF(O43&lt;65,"F")))))))</f>
        <v>F</v>
      </c>
      <c r="Q43" s="22" t="str">
        <f>IF(P43="A+","5",IF(P43="A","4",IF(P43="A-","3.5",IF(P43="B","3",IF(P43="C","2",IF(P43="D","1",IF(P43="F","0")))))))</f>
        <v>0</v>
      </c>
      <c r="R43" s="18">
        <v>0</v>
      </c>
      <c r="S43" s="18">
        <v>20</v>
      </c>
      <c r="T43" s="21">
        <f>R43+S43</f>
        <v>20</v>
      </c>
      <c r="U43" s="52" t="str">
        <f>IF(T43&gt;=80,"A+",IF(T43&gt;=70,"A",IF(T43&gt;=60,"A-",IF(T43&gt;=50,"B",IF(T43&gt;=40,"C",IF(T43&gt;=33,"D",IF(T43&lt;32,"F")))))))</f>
        <v>F</v>
      </c>
      <c r="V43" s="22" t="str">
        <f>IF(U43="A+","5",IF(U43="A","4",IF(U43="A-","3.5",IF(U43="B","3",IF(U43="C","2",IF(U43="D","1",IF(U43="F","0")))))))</f>
        <v>0</v>
      </c>
      <c r="W43" s="18">
        <v>38</v>
      </c>
      <c r="X43" s="18">
        <v>34</v>
      </c>
      <c r="Y43" s="18">
        <f>W43+X43</f>
        <v>72</v>
      </c>
      <c r="Z43" s="53" t="str">
        <f>IF(Y43&gt;=80,"A+",IF(Y43&gt;=70,"A",IF(Y43&gt;=60,"A-",IF(Y43&gt;=50,"B",IF(Y43&gt;=40,"C",IF(Y43&gt;=33,"D",IF(Y43&lt;32,"F")))))))</f>
        <v>A</v>
      </c>
      <c r="AA43" s="20" t="str">
        <f>IF(Z43="A+","5",IF(Z43="A","4",IF(Z43="A-","3.5",IF(Z43="B","3",IF(Z43="C","2",IF(Z43="D","1",IF(Z43="F","0")))))))</f>
        <v>4</v>
      </c>
      <c r="AB43" s="18">
        <v>23</v>
      </c>
      <c r="AC43" s="18">
        <v>20</v>
      </c>
      <c r="AD43" s="18">
        <v>22</v>
      </c>
      <c r="AE43" s="18">
        <f>AB43+AC43+AD43</f>
        <v>65</v>
      </c>
      <c r="AF43" s="53" t="str">
        <f>IF(AE43&gt;=80,"A+",IF(AE43&gt;=70,"A",IF(AE43&gt;=60,"A-",IF(AE43&gt;=50,"B",IF(AE43&gt;=40,"C",IF(AE43&gt;=33,"D",IF(AE43&lt;32,"F")))))))</f>
        <v>A-</v>
      </c>
      <c r="AG43" s="20" t="str">
        <f>IF(AF43="A+","5",IF(AF43="A","4",IF(AF43="A-","3.5",IF(AF43="B","3",IF(AF43="C","2",IF(AF43="D","1",IF(AF43="F","0")))))))</f>
        <v>3.5</v>
      </c>
      <c r="AH43" s="19">
        <v>27</v>
      </c>
      <c r="AI43" s="18">
        <v>18</v>
      </c>
      <c r="AJ43" s="18">
        <f>AH43+AI43</f>
        <v>45</v>
      </c>
      <c r="AK43" s="53" t="str">
        <f>IF(AJ43&gt;=80,"A+",IF(AJ43&gt;=70,"A",IF(AJ43&gt;=60,"A-",IF(AJ43&gt;=50,"B",IF(AJ43&gt;=40,"C",IF(AJ43&gt;=33,"D",IF(AJ43&lt;32,"F")))))))</f>
        <v>C</v>
      </c>
      <c r="AL43" s="20" t="str">
        <f>IF(AK43="A+","5",IF(AK43="A","4",IF(AK43="A-","3.5",IF(AK43="B","3",IF(AK43="C","2",IF(AK43="D","1",IF(AK43="F","0")))))))</f>
        <v>2</v>
      </c>
      <c r="AM43" s="23">
        <v>25</v>
      </c>
      <c r="AN43" s="23">
        <v>28</v>
      </c>
      <c r="AO43" s="23"/>
      <c r="AP43" s="18">
        <f>AM43+AN43+AO43</f>
        <v>53</v>
      </c>
      <c r="AQ43" s="53" t="str">
        <f>IF(AP43&gt;=80,"A+",IF(AP43&gt;=70,"A",IF(AP43&gt;=60,"A-",IF(AP43&gt;=50,"B",IF(AP43&gt;=40,"C",IF(AP43&gt;=33,"D",IF(AP43&lt;32,"F")))))))</f>
        <v>B</v>
      </c>
      <c r="AR43" s="20" t="str">
        <f>IF(AQ43="A+","5",IF(AQ43="A","4",IF(AQ43="A-","3.5",IF(AQ43="B","3",IF(AQ43="C","2",IF(AQ43="D","1",IF(AQ43="F","0")))))))</f>
        <v>3</v>
      </c>
      <c r="AS43" s="18">
        <v>22</v>
      </c>
      <c r="AT43" s="18">
        <v>30</v>
      </c>
      <c r="AU43" s="18"/>
      <c r="AV43" s="18">
        <f>AS43+AT43+AU43</f>
        <v>52</v>
      </c>
      <c r="AW43" s="53" t="str">
        <f>IF(AV43&gt;=80,"A+",IF(AV43&gt;=70,"A",IF(AV43&gt;=60,"A-",IF(AV43&gt;=50,"B",IF(AV43&gt;=40,"C",IF(AV43&gt;=33,"D",IF(AV43&lt;32,"F")))))))</f>
        <v>B</v>
      </c>
      <c r="AX43" s="20" t="str">
        <f>IF(AW43="A+","5",IF(AW43="A","4",IF(AW43="A-","3.5",IF(AW43="B","3",IF(AW43="C","2",IF(AW43="D","1",IF(AW43="F","0")))))))</f>
        <v>3</v>
      </c>
      <c r="AY43" s="18">
        <v>10</v>
      </c>
      <c r="AZ43" s="18">
        <v>25</v>
      </c>
      <c r="BA43" s="18"/>
      <c r="BB43" s="18">
        <f>AY43+AZ43+BA43</f>
        <v>35</v>
      </c>
      <c r="BC43" s="55" t="s">
        <v>81</v>
      </c>
      <c r="BD43" s="20" t="str">
        <f>IF(BC43="A+","5",IF(BC43="A","4",IF(BC43="A-","3.5",IF(BC43="B","3",IF(BC43="C","2",IF(BC43="D","1",IF(BC43="F","0")))))))</f>
        <v>0</v>
      </c>
      <c r="BE43" s="19">
        <v>9</v>
      </c>
      <c r="BF43" s="23">
        <v>18</v>
      </c>
      <c r="BG43" s="23">
        <v>20</v>
      </c>
      <c r="BH43" s="18">
        <f>BE43+BF43+BG43</f>
        <v>47</v>
      </c>
      <c r="BI43" s="18" t="str">
        <f>IF(BH43&gt;=80,"A+",IF(BH43&gt;=70,"A",IF(BH43&gt;=60,"A-",IF(BH43&gt;=50,"B",IF(BH43&gt;=40,"C",IF(BH43&gt;=33,"D",IF(BH43&lt;32,"F")))))))</f>
        <v>C</v>
      </c>
      <c r="BJ43" s="20" t="str">
        <f>IF(BI43="A+","5",IF(BI43="A","4",IF(BI43="A-","3.5",IF(BI43="B","3",IF(BI43="C","2",IF(BI43="D","1",IF(BI43="F","0")))))))</f>
        <v>2</v>
      </c>
      <c r="BK43" s="18">
        <f>L43+Q43+V43+AA43+AL43+AR43+AX43+BD43+BJ43+AG43</f>
        <v>18.5</v>
      </c>
      <c r="BL43" s="18">
        <f>BK43-2</f>
        <v>16.5</v>
      </c>
      <c r="BM43" s="19">
        <f>J43+O43+T43+Y43+AJ43+AP43+AV43+BB43+BH43+AE43-40</f>
        <v>465</v>
      </c>
      <c r="BN43" s="56">
        <f>BL43/9</f>
        <v>1.8333333333333333</v>
      </c>
      <c r="BO43" s="35" t="str">
        <f>IF(BN43&gt;=5,"A+",IF(BN43&gt;=4,"A",IF(BN43&gt;=3.5,"A-",IF(BN43&gt;=3,"B",IF(BN43&gt;=2,"C",IF(BN43&gt;=1,"D",IF(BN43=0,"F")))))))</f>
        <v>D</v>
      </c>
      <c r="BP43" s="57" t="s">
        <v>83</v>
      </c>
      <c r="BQ43" s="18" t="s">
        <v>124</v>
      </c>
    </row>
    <row r="44" spans="1:69" ht="15.75">
      <c r="A44" s="17">
        <v>39</v>
      </c>
      <c r="B44" s="9" t="s">
        <v>56</v>
      </c>
      <c r="C44" s="49">
        <v>34</v>
      </c>
      <c r="D44" s="19">
        <v>24</v>
      </c>
      <c r="E44" s="18">
        <v>18</v>
      </c>
      <c r="F44" s="20">
        <f>D44+E44</f>
        <v>42</v>
      </c>
      <c r="G44" s="8">
        <v>27</v>
      </c>
      <c r="H44" s="8">
        <v>16</v>
      </c>
      <c r="I44" s="18">
        <f>G44+H44</f>
        <v>43</v>
      </c>
      <c r="J44" s="22">
        <f>F44+I44</f>
        <v>85</v>
      </c>
      <c r="K44" s="52" t="str">
        <f>IF(J44&gt;=160,"A+",IF(J44&gt;=140,"A",IF(J44&gt;=120,"A-",IF(J44&gt;=100,"B",IF(J44&gt;=80,"C",IF(J44&gt;=66,"D",IF(J44&lt;65,"F")))))))</f>
        <v>C</v>
      </c>
      <c r="L44" s="22" t="str">
        <f>IF(K44="A+","5",IF(K44="A","4",IF(K44="A-","3.5",IF(K44="B","3",IF(K44="C","2",IF(K44="D","1",IF(K44="F","0")))))))</f>
        <v>2</v>
      </c>
      <c r="M44" s="18">
        <v>13</v>
      </c>
      <c r="N44" s="18">
        <v>33</v>
      </c>
      <c r="O44" s="22">
        <f>M44+N44</f>
        <v>46</v>
      </c>
      <c r="P44" s="52" t="str">
        <f>IF(O44&gt;=160,"A+",IF(O44&gt;=140,"A",IF(O44&gt;=120,"A-",IF(O44&gt;=100,"B",IF(O44&gt;=80,"C",IF(O44&gt;=66,"D",IF(O44&lt;65,"F")))))))</f>
        <v>F</v>
      </c>
      <c r="Q44" s="22" t="str">
        <f>IF(P44="A+","5",IF(P44="A","4",IF(P44="A-","3.5",IF(P44="B","3",IF(P44="C","2",IF(P44="D","1",IF(P44="F","0")))))))</f>
        <v>0</v>
      </c>
      <c r="R44" s="18">
        <v>21</v>
      </c>
      <c r="S44" s="18">
        <v>10</v>
      </c>
      <c r="T44" s="21">
        <f>R44+S44</f>
        <v>31</v>
      </c>
      <c r="U44" s="52" t="str">
        <f>IF(T44&gt;=80,"A+",IF(T44&gt;=70,"A",IF(T44&gt;=60,"A-",IF(T44&gt;=50,"B",IF(T44&gt;=40,"C",IF(T44&gt;=33,"D",IF(T44&lt;32,"F")))))))</f>
        <v>F</v>
      </c>
      <c r="V44" s="22" t="str">
        <f>IF(U44="A+","5",IF(U44="A","4",IF(U44="A-","3.5",IF(U44="B","3",IF(U44="C","2",IF(U44="D","1",IF(U44="F","0")))))))</f>
        <v>0</v>
      </c>
      <c r="W44" s="18">
        <v>38</v>
      </c>
      <c r="X44" s="18">
        <v>33</v>
      </c>
      <c r="Y44" s="18">
        <f>W44+X44</f>
        <v>71</v>
      </c>
      <c r="Z44" s="53" t="str">
        <f>IF(Y44&gt;=80,"A+",IF(Y44&gt;=70,"A",IF(Y44&gt;=60,"A-",IF(Y44&gt;=50,"B",IF(Y44&gt;=40,"C",IF(Y44&gt;=33,"D",IF(Y44&lt;32,"F")))))))</f>
        <v>A</v>
      </c>
      <c r="AA44" s="20" t="str">
        <f>IF(Z44="A+","5",IF(Z44="A","4",IF(Z44="A-","3.5",IF(Z44="B","3",IF(Z44="C","2",IF(Z44="D","1",IF(Z44="F","0")))))))</f>
        <v>4</v>
      </c>
      <c r="AB44" s="18">
        <v>20</v>
      </c>
      <c r="AC44" s="18">
        <v>22</v>
      </c>
      <c r="AD44" s="18">
        <v>21</v>
      </c>
      <c r="AE44" s="18">
        <f>AB44+AC44+AD44</f>
        <v>63</v>
      </c>
      <c r="AF44" s="53" t="str">
        <f>IF(AE44&gt;=80,"A+",IF(AE44&gt;=70,"A",IF(AE44&gt;=60,"A-",IF(AE44&gt;=50,"B",IF(AE44&gt;=40,"C",IF(AE44&gt;=33,"D",IF(AE44&lt;32,"F")))))))</f>
        <v>A-</v>
      </c>
      <c r="AG44" s="20" t="str">
        <f>IF(AF44="A+","5",IF(AF44="A","4",IF(AF44="A-","3.5",IF(AF44="B","3",IF(AF44="C","2",IF(AF44="D","1",IF(AF44="F","0")))))))</f>
        <v>3.5</v>
      </c>
      <c r="AH44" s="19">
        <v>33</v>
      </c>
      <c r="AI44" s="18">
        <v>25</v>
      </c>
      <c r="AJ44" s="18">
        <f>AH44+AI44</f>
        <v>58</v>
      </c>
      <c r="AK44" s="53" t="str">
        <f>IF(AJ44&gt;=80,"A+",IF(AJ44&gt;=70,"A",IF(AJ44&gt;=60,"A-",IF(AJ44&gt;=50,"B",IF(AJ44&gt;=40,"C",IF(AJ44&gt;=33,"D",IF(AJ44&lt;32,"F")))))))</f>
        <v>B</v>
      </c>
      <c r="AL44" s="20" t="str">
        <f>IF(AK44="A+","5",IF(AK44="A","4",IF(AK44="A-","3.5",IF(AK44="B","3",IF(AK44="C","2",IF(AK44="D","1",IF(AK44="F","0")))))))</f>
        <v>3</v>
      </c>
      <c r="AM44" s="23">
        <v>20</v>
      </c>
      <c r="AN44" s="23">
        <v>18</v>
      </c>
      <c r="AO44" s="23"/>
      <c r="AP44" s="18">
        <f>AM44+AN44+AO44</f>
        <v>38</v>
      </c>
      <c r="AQ44" s="53" t="str">
        <f>IF(AP44&gt;=80,"A+",IF(AP44&gt;=70,"A",IF(AP44&gt;=60,"A-",IF(AP44&gt;=50,"B",IF(AP44&gt;=40,"C",IF(AP44&gt;=33,"D",IF(AP44&lt;32,"F")))))))</f>
        <v>D</v>
      </c>
      <c r="AR44" s="20" t="str">
        <f>IF(AQ44="A+","5",IF(AQ44="A","4",IF(AQ44="A-","3.5",IF(AQ44="B","3",IF(AQ44="C","2",IF(AQ44="D","1",IF(AQ44="F","0")))))))</f>
        <v>1</v>
      </c>
      <c r="AS44" s="18">
        <v>6</v>
      </c>
      <c r="AT44" s="18">
        <v>12</v>
      </c>
      <c r="AU44" s="18"/>
      <c r="AV44" s="18">
        <f>AS44+AT44+AU44</f>
        <v>18</v>
      </c>
      <c r="AW44" s="53" t="str">
        <f>IF(AV44&gt;=80,"A+",IF(AV44&gt;=70,"A",IF(AV44&gt;=60,"A-",IF(AV44&gt;=50,"B",IF(AV44&gt;=40,"C",IF(AV44&gt;=33,"D",IF(AV44&lt;32,"F")))))))</f>
        <v>F</v>
      </c>
      <c r="AX44" s="20" t="str">
        <f>IF(AW44="A+","5",IF(AW44="A","4",IF(AW44="A-","3.5",IF(AW44="B","3",IF(AW44="C","2",IF(AW44="D","1",IF(AW44="F","0")))))))</f>
        <v>0</v>
      </c>
      <c r="AY44" s="18">
        <v>22</v>
      </c>
      <c r="AZ44" s="18">
        <v>16</v>
      </c>
      <c r="BA44" s="18"/>
      <c r="BB44" s="18">
        <f>AY44+AZ44+BA44</f>
        <v>38</v>
      </c>
      <c r="BC44" s="53" t="str">
        <f>IF(BB44&gt;=80,"A+",IF(BB44&gt;=70,"A",IF(BB44&gt;=60,"A-",IF(BB44&gt;=50,"B",IF(BB44&gt;=40,"C",IF(BB44&gt;=33,"D",IF(BB44&lt;32,"F")))))))</f>
        <v>D</v>
      </c>
      <c r="BD44" s="20" t="str">
        <f>IF(BC44="A+","5",IF(BC44="A","4",IF(BC44="A-","3.5",IF(BC44="B","3",IF(BC44="C","2",IF(BC44="D","1",IF(BC44="F","0")))))))</f>
        <v>1</v>
      </c>
      <c r="BE44" s="19">
        <v>21</v>
      </c>
      <c r="BF44" s="23">
        <v>9</v>
      </c>
      <c r="BG44" s="23">
        <v>35</v>
      </c>
      <c r="BH44" s="18">
        <f>BE44+BF44+BG44</f>
        <v>65</v>
      </c>
      <c r="BI44" s="18" t="str">
        <f>IF(BH44&gt;=80,"A+",IF(BH44&gt;=70,"A",IF(BH44&gt;=60,"A-",IF(BH44&gt;=50,"B",IF(BH44&gt;=40,"C",IF(BH44&gt;=33,"D",IF(BH44&lt;32,"F")))))))</f>
        <v>A-</v>
      </c>
      <c r="BJ44" s="20" t="str">
        <f>IF(BI44="A+","5",IF(BI44="A","4",IF(BI44="A-","3.5",IF(BI44="B","3",IF(BI44="C","2",IF(BI44="D","1",IF(BI44="F","0")))))))</f>
        <v>3.5</v>
      </c>
      <c r="BK44" s="18">
        <f>L44+Q44+V44+AA44+AL44+AR44+AX44+BD44+BJ44+AG44</f>
        <v>18</v>
      </c>
      <c r="BL44" s="18">
        <f>BK44-2</f>
        <v>16</v>
      </c>
      <c r="BM44" s="19">
        <f>J44+O44+T44+Y44+AJ44+AP44+AV44+BB44+BH44+AE44-40</f>
        <v>473</v>
      </c>
      <c r="BN44" s="56">
        <f>BL44/9</f>
        <v>1.7777777777777777</v>
      </c>
      <c r="BO44" s="35" t="str">
        <f>IF(BN44&gt;=5,"A+",IF(BN44&gt;=4,"A",IF(BN44&gt;=3.5,"A-",IF(BN44&gt;=3,"B",IF(BN44&gt;=2,"C",IF(BN44&gt;=1,"D",IF(BN44=0,"F")))))))</f>
        <v>D</v>
      </c>
      <c r="BP44" s="57" t="s">
        <v>83</v>
      </c>
      <c r="BQ44" s="21" t="s">
        <v>125</v>
      </c>
    </row>
    <row r="45" spans="1:69" ht="15.75">
      <c r="A45" s="17">
        <v>40</v>
      </c>
      <c r="B45" s="9" t="s">
        <v>61</v>
      </c>
      <c r="C45" s="49">
        <v>38</v>
      </c>
      <c r="D45" s="19">
        <v>24</v>
      </c>
      <c r="E45" s="18">
        <v>17</v>
      </c>
      <c r="F45" s="20">
        <f>D45+E45</f>
        <v>41</v>
      </c>
      <c r="G45" s="8">
        <v>25</v>
      </c>
      <c r="H45" s="8">
        <v>16</v>
      </c>
      <c r="I45" s="18">
        <f>G45+H45</f>
        <v>41</v>
      </c>
      <c r="J45" s="22">
        <f>F45+I45</f>
        <v>82</v>
      </c>
      <c r="K45" s="52" t="str">
        <f>IF(J45&gt;=160,"A+",IF(J45&gt;=140,"A",IF(J45&gt;=120,"A-",IF(J45&gt;=100,"B",IF(J45&gt;=80,"C",IF(J45&gt;=66,"D",IF(J45&lt;65,"F")))))))</f>
        <v>C</v>
      </c>
      <c r="L45" s="22" t="str">
        <f>IF(K45="A+","5",IF(K45="A","4",IF(K45="A-","3.5",IF(K45="B","3",IF(K45="C","2",IF(K45="D","1",IF(K45="F","0")))))))</f>
        <v>2</v>
      </c>
      <c r="M45" s="18">
        <v>10</v>
      </c>
      <c r="N45" s="18">
        <v>33</v>
      </c>
      <c r="O45" s="22">
        <f>M45+N45</f>
        <v>43</v>
      </c>
      <c r="P45" s="52" t="str">
        <f>IF(O45&gt;=160,"A+",IF(O45&gt;=140,"A",IF(O45&gt;=120,"A-",IF(O45&gt;=100,"B",IF(O45&gt;=80,"C",IF(O45&gt;=66,"D",IF(O45&lt;65,"F")))))))</f>
        <v>F</v>
      </c>
      <c r="Q45" s="22" t="str">
        <f>IF(P45="A+","5",IF(P45="A","4",IF(P45="A-","3.5",IF(P45="B","3",IF(P45="C","2",IF(P45="D","1",IF(P45="F","0")))))))</f>
        <v>0</v>
      </c>
      <c r="R45" s="18">
        <v>5</v>
      </c>
      <c r="S45" s="18">
        <v>17</v>
      </c>
      <c r="T45" s="21">
        <f>R45+S45</f>
        <v>22</v>
      </c>
      <c r="U45" s="52" t="str">
        <f>IF(T45&gt;=80,"A+",IF(T45&gt;=70,"A",IF(T45&gt;=60,"A-",IF(T45&gt;=50,"B",IF(T45&gt;=40,"C",IF(T45&gt;=33,"D",IF(T45&lt;32,"F")))))))</f>
        <v>F</v>
      </c>
      <c r="V45" s="22" t="str">
        <f>IF(U45="A+","5",IF(U45="A","4",IF(U45="A-","3.5",IF(U45="B","3",IF(U45="C","2",IF(U45="D","1",IF(U45="F","0")))))))</f>
        <v>0</v>
      </c>
      <c r="W45" s="18">
        <v>31</v>
      </c>
      <c r="X45" s="18">
        <v>31</v>
      </c>
      <c r="Y45" s="18">
        <f>W45+X45</f>
        <v>62</v>
      </c>
      <c r="Z45" s="53" t="str">
        <f>IF(Y45&gt;=80,"A+",IF(Y45&gt;=70,"A",IF(Y45&gt;=60,"A-",IF(Y45&gt;=50,"B",IF(Y45&gt;=40,"C",IF(Y45&gt;=33,"D",IF(Y45&lt;32,"F")))))))</f>
        <v>A-</v>
      </c>
      <c r="AA45" s="20" t="str">
        <f>IF(Z45="A+","5",IF(Z45="A","4",IF(Z45="A-","3.5",IF(Z45="B","3",IF(Z45="C","2",IF(Z45="D","1",IF(Z45="F","0")))))))</f>
        <v>3.5</v>
      </c>
      <c r="AB45" s="18">
        <v>24</v>
      </c>
      <c r="AC45" s="18">
        <v>22</v>
      </c>
      <c r="AD45" s="18">
        <v>22</v>
      </c>
      <c r="AE45" s="18">
        <f>AB45+AC45+AD45</f>
        <v>68</v>
      </c>
      <c r="AF45" s="53" t="str">
        <f>IF(AE45&gt;=80,"A+",IF(AE45&gt;=70,"A",IF(AE45&gt;=60,"A-",IF(AE45&gt;=50,"B",IF(AE45&gt;=40,"C",IF(AE45&gt;=33,"D",IF(AE45&lt;32,"F")))))))</f>
        <v>A-</v>
      </c>
      <c r="AG45" s="20" t="str">
        <f>IF(AF45="A+","5",IF(AF45="A","4",IF(AF45="A-","3.5",IF(AF45="B","3",IF(AF45="C","2",IF(AF45="D","1",IF(AF45="F","0")))))))</f>
        <v>3.5</v>
      </c>
      <c r="AH45" s="19">
        <v>32</v>
      </c>
      <c r="AI45" s="18">
        <v>20</v>
      </c>
      <c r="AJ45" s="18">
        <f>AH45+AI45</f>
        <v>52</v>
      </c>
      <c r="AK45" s="53" t="str">
        <f>IF(AJ45&gt;=80,"A+",IF(AJ45&gt;=70,"A",IF(AJ45&gt;=60,"A-",IF(AJ45&gt;=50,"B",IF(AJ45&gt;=40,"C",IF(AJ45&gt;=33,"D",IF(AJ45&lt;32,"F")))))))</f>
        <v>B</v>
      </c>
      <c r="AL45" s="20" t="str">
        <f>IF(AK45="A+","5",IF(AK45="A","4",IF(AK45="A-","3.5",IF(AK45="B","3",IF(AK45="C","2",IF(AK45="D","1",IF(AK45="F","0")))))))</f>
        <v>3</v>
      </c>
      <c r="AM45" s="23">
        <v>8</v>
      </c>
      <c r="AN45" s="23">
        <v>19</v>
      </c>
      <c r="AO45" s="23"/>
      <c r="AP45" s="18">
        <f>AM45+AN45+AO45</f>
        <v>27</v>
      </c>
      <c r="AQ45" s="53" t="str">
        <f>IF(AP45&gt;=80,"A+",IF(AP45&gt;=70,"A",IF(AP45&gt;=60,"A-",IF(AP45&gt;=50,"B",IF(AP45&gt;=40,"C",IF(AP45&gt;=33,"D",IF(AP45&lt;32,"F")))))))</f>
        <v>F</v>
      </c>
      <c r="AR45" s="20" t="str">
        <f>IF(AQ45="A+","5",IF(AQ45="A","4",IF(AQ45="A-","3.5",IF(AQ45="B","3",IF(AQ45="C","2",IF(AQ45="D","1",IF(AQ45="F","0")))))))</f>
        <v>0</v>
      </c>
      <c r="AS45" s="18">
        <v>24</v>
      </c>
      <c r="AT45" s="18">
        <v>23</v>
      </c>
      <c r="AU45" s="18"/>
      <c r="AV45" s="18">
        <f>AS45+AT45+AU45</f>
        <v>47</v>
      </c>
      <c r="AW45" s="53" t="str">
        <f>IF(AV45&gt;=80,"A+",IF(AV45&gt;=70,"A",IF(AV45&gt;=60,"A-",IF(AV45&gt;=50,"B",IF(AV45&gt;=40,"C",IF(AV45&gt;=33,"D",IF(AV45&lt;32,"F")))))))</f>
        <v>C</v>
      </c>
      <c r="AX45" s="20" t="str">
        <f>IF(AW45="A+","5",IF(AW45="A","4",IF(AW45="A-","3.5",IF(AW45="B","3",IF(AW45="C","2",IF(AW45="D","1",IF(AW45="F","0")))))))</f>
        <v>2</v>
      </c>
      <c r="AY45" s="18">
        <v>20</v>
      </c>
      <c r="AZ45" s="18">
        <v>27</v>
      </c>
      <c r="BA45" s="18"/>
      <c r="BB45" s="18">
        <f>AY45+AZ45+BA45</f>
        <v>47</v>
      </c>
      <c r="BC45" s="53" t="str">
        <f>IF(BB45&gt;=80,"A+",IF(BB45&gt;=70,"A",IF(BB45&gt;=60,"A-",IF(BB45&gt;=50,"B",IF(BB45&gt;=40,"C",IF(BB45&gt;=33,"D",IF(BB45&lt;32,"F")))))))</f>
        <v>C</v>
      </c>
      <c r="BD45" s="20" t="str">
        <f>IF(BC45="A+","5",IF(BC45="A","4",IF(BC45="A-","3.5",IF(BC45="B","3",IF(BC45="C","2",IF(BC45="D","1",IF(BC45="F","0")))))))</f>
        <v>2</v>
      </c>
      <c r="BE45" s="19">
        <v>9</v>
      </c>
      <c r="BF45" s="23">
        <v>13</v>
      </c>
      <c r="BG45" s="23">
        <v>20</v>
      </c>
      <c r="BH45" s="18">
        <f>BE45+BF45+BG45</f>
        <v>42</v>
      </c>
      <c r="BI45" s="18" t="str">
        <f>IF(BH45&gt;=80,"A+",IF(BH45&gt;=70,"A",IF(BH45&gt;=60,"A-",IF(BH45&gt;=50,"B",IF(BH45&gt;=40,"C",IF(BH45&gt;=33,"D",IF(BH45&lt;32,"F")))))))</f>
        <v>C</v>
      </c>
      <c r="BJ45" s="20" t="str">
        <f>IF(BI45="A+","5",IF(BI45="A","4",IF(BI45="A-","3.5",IF(BI45="B","3",IF(BI45="C","2",IF(BI45="D","1",IF(BI45="F","0")))))))</f>
        <v>2</v>
      </c>
      <c r="BK45" s="18">
        <f>L45+Q45+V45+AA45+AL45+AR45+AX45+BD45+BJ45+AG45</f>
        <v>18</v>
      </c>
      <c r="BL45" s="18">
        <f>BK45-2</f>
        <v>16</v>
      </c>
      <c r="BM45" s="19">
        <f>J45+O45+T45+Y45+AJ45+AP45+AV45+BB45+BH45+AE45-40</f>
        <v>452</v>
      </c>
      <c r="BN45" s="56">
        <f>BL45/9</f>
        <v>1.7777777777777777</v>
      </c>
      <c r="BO45" s="35" t="str">
        <f>IF(BN45&gt;=5,"A+",IF(BN45&gt;=4,"A",IF(BN45&gt;=3.5,"A-",IF(BN45&gt;=3,"B",IF(BN45&gt;=2,"C",IF(BN45&gt;=1,"D",IF(BN45=0,"F")))))))</f>
        <v>D</v>
      </c>
      <c r="BP45" s="57" t="s">
        <v>83</v>
      </c>
      <c r="BQ45" s="18" t="s">
        <v>126</v>
      </c>
    </row>
    <row r="46" spans="1:69" ht="15.75">
      <c r="A46" s="17">
        <v>41</v>
      </c>
      <c r="B46" s="9" t="s">
        <v>70</v>
      </c>
      <c r="C46" s="49">
        <v>50</v>
      </c>
      <c r="D46" s="19">
        <v>22</v>
      </c>
      <c r="E46" s="18">
        <v>18</v>
      </c>
      <c r="F46" s="20">
        <f>D46+E46</f>
        <v>40</v>
      </c>
      <c r="G46" s="8">
        <v>28</v>
      </c>
      <c r="H46" s="8">
        <v>16</v>
      </c>
      <c r="I46" s="18">
        <f>G46+H46</f>
        <v>44</v>
      </c>
      <c r="J46" s="22">
        <f>F46+I46</f>
        <v>84</v>
      </c>
      <c r="K46" s="52" t="str">
        <f>IF(J46&gt;=160,"A+",IF(J46&gt;=140,"A",IF(J46&gt;=120,"A-",IF(J46&gt;=100,"B",IF(J46&gt;=80,"C",IF(J46&gt;=66,"D",IF(J46&lt;65,"F")))))))</f>
        <v>C</v>
      </c>
      <c r="L46" s="22" t="str">
        <f>IF(K46="A+","5",IF(K46="A","4",IF(K46="A-","3.5",IF(K46="B","3",IF(K46="C","2",IF(K46="D","1",IF(K46="F","0")))))))</f>
        <v>2</v>
      </c>
      <c r="M46" s="18">
        <v>5</v>
      </c>
      <c r="N46" s="18">
        <v>33</v>
      </c>
      <c r="O46" s="22">
        <f>M46+N46</f>
        <v>38</v>
      </c>
      <c r="P46" s="52" t="str">
        <f>IF(O46&gt;=160,"A+",IF(O46&gt;=140,"A",IF(O46&gt;=120,"A-",IF(O46&gt;=100,"B",IF(O46&gt;=80,"C",IF(O46&gt;=66,"D",IF(O46&lt;65,"F")))))))</f>
        <v>F</v>
      </c>
      <c r="Q46" s="22" t="str">
        <f>IF(P46="A+","5",IF(P46="A","4",IF(P46="A-","3.5",IF(P46="B","3",IF(P46="C","2",IF(P46="D","1",IF(P46="F","0")))))))</f>
        <v>0</v>
      </c>
      <c r="R46" s="18">
        <v>8</v>
      </c>
      <c r="S46" s="18">
        <v>15</v>
      </c>
      <c r="T46" s="21">
        <f>R46+S46</f>
        <v>23</v>
      </c>
      <c r="U46" s="52" t="str">
        <f>IF(T46&gt;=80,"A+",IF(T46&gt;=70,"A",IF(T46&gt;=60,"A-",IF(T46&gt;=50,"B",IF(T46&gt;=40,"C",IF(T46&gt;=33,"D",IF(T46&lt;32,"F")))))))</f>
        <v>F</v>
      </c>
      <c r="V46" s="22" t="str">
        <f>IF(U46="A+","5",IF(U46="A","4",IF(U46="A-","3.5",IF(U46="B","3",IF(U46="C","2",IF(U46="D","1",IF(U46="F","0")))))))</f>
        <v>0</v>
      </c>
      <c r="W46" s="18">
        <v>40</v>
      </c>
      <c r="X46" s="18">
        <v>29</v>
      </c>
      <c r="Y46" s="18">
        <f>W46+X46</f>
        <v>69</v>
      </c>
      <c r="Z46" s="53" t="str">
        <f>IF(Y46&gt;=80,"A+",IF(Y46&gt;=70,"A",IF(Y46&gt;=60,"A-",IF(Y46&gt;=50,"B",IF(Y46&gt;=40,"C",IF(Y46&gt;=33,"D",IF(Y46&lt;32,"F")))))))</f>
        <v>A-</v>
      </c>
      <c r="AA46" s="20" t="str">
        <f>IF(Z46="A+","5",IF(Z46="A","4",IF(Z46="A-","3.5",IF(Z46="B","3",IF(Z46="C","2",IF(Z46="D","1",IF(Z46="F","0")))))))</f>
        <v>3.5</v>
      </c>
      <c r="AB46" s="18">
        <v>20</v>
      </c>
      <c r="AC46" s="18">
        <v>15</v>
      </c>
      <c r="AD46" s="18">
        <v>21</v>
      </c>
      <c r="AE46" s="18">
        <f>AB46+AC46+AD46</f>
        <v>56</v>
      </c>
      <c r="AF46" s="53" t="str">
        <f>IF(AE46&gt;=80,"A+",IF(AE46&gt;=70,"A",IF(AE46&gt;=60,"A-",IF(AE46&gt;=50,"B",IF(AE46&gt;=40,"C",IF(AE46&gt;=33,"D",IF(AE46&lt;32,"F")))))))</f>
        <v>B</v>
      </c>
      <c r="AG46" s="20" t="str">
        <f>IF(AF46="A+","5",IF(AF46="A","4",IF(AF46="A-","3.5",IF(AF46="B","3",IF(AF46="C","2",IF(AF46="D","1",IF(AF46="F","0")))))))</f>
        <v>3</v>
      </c>
      <c r="AH46" s="19">
        <v>30</v>
      </c>
      <c r="AI46" s="18">
        <v>24</v>
      </c>
      <c r="AJ46" s="18">
        <f>AH46+AI46</f>
        <v>54</v>
      </c>
      <c r="AK46" s="53" t="str">
        <f>IF(AJ46&gt;=80,"A+",IF(AJ46&gt;=70,"A",IF(AJ46&gt;=60,"A-",IF(AJ46&gt;=50,"B",IF(AJ46&gt;=40,"C",IF(AJ46&gt;=33,"D",IF(AJ46&lt;32,"F")))))))</f>
        <v>B</v>
      </c>
      <c r="AL46" s="20" t="str">
        <f>IF(AK46="A+","5",IF(AK46="A","4",IF(AK46="A-","3.5",IF(AK46="B","3",IF(AK46="C","2",IF(AK46="D","1",IF(AK46="F","0")))))))</f>
        <v>3</v>
      </c>
      <c r="AM46" s="23">
        <v>20</v>
      </c>
      <c r="AN46" s="23">
        <v>17</v>
      </c>
      <c r="AO46" s="23"/>
      <c r="AP46" s="18">
        <f>AM46+AN46+AO46</f>
        <v>37</v>
      </c>
      <c r="AQ46" s="53" t="str">
        <f>IF(AP46&gt;=80,"A+",IF(AP46&gt;=70,"A",IF(AP46&gt;=60,"A-",IF(AP46&gt;=50,"B",IF(AP46&gt;=40,"C",IF(AP46&gt;=33,"D",IF(AP46&lt;32,"F")))))))</f>
        <v>D</v>
      </c>
      <c r="AR46" s="20" t="str">
        <f>IF(AQ46="A+","5",IF(AQ46="A","4",IF(AQ46="A-","3.5",IF(AQ46="B","3",IF(AQ46="C","2",IF(AQ46="D","1",IF(AQ46="F","0")))))))</f>
        <v>1</v>
      </c>
      <c r="AS46" s="18">
        <v>4</v>
      </c>
      <c r="AT46" s="18">
        <v>14</v>
      </c>
      <c r="AU46" s="18"/>
      <c r="AV46" s="18">
        <f>AS46+AT46+AU46</f>
        <v>18</v>
      </c>
      <c r="AW46" s="53" t="str">
        <f>IF(AV46&gt;=80,"A+",IF(AV46&gt;=70,"A",IF(AV46&gt;=60,"A-",IF(AV46&gt;=50,"B",IF(AV46&gt;=40,"C",IF(AV46&gt;=33,"D",IF(AV46&lt;32,"F")))))))</f>
        <v>F</v>
      </c>
      <c r="AX46" s="20" t="str">
        <f>IF(AW46="A+","5",IF(AW46="A","4",IF(AW46="A-","3.5",IF(AW46="B","3",IF(AW46="C","2",IF(AW46="D","1",IF(AW46="F","0")))))))</f>
        <v>0</v>
      </c>
      <c r="AY46" s="18">
        <v>20</v>
      </c>
      <c r="AZ46" s="18">
        <v>14</v>
      </c>
      <c r="BA46" s="18"/>
      <c r="BB46" s="18">
        <f>AY46+AZ46+BA46</f>
        <v>34</v>
      </c>
      <c r="BC46" s="53" t="str">
        <f>IF(BB46&gt;=80,"A+",IF(BB46&gt;=70,"A",IF(BB46&gt;=60,"A-",IF(BB46&gt;=50,"B",IF(BB46&gt;=40,"C",IF(BB46&gt;=33,"D",IF(BB46&lt;32,"F")))))))</f>
        <v>D</v>
      </c>
      <c r="BD46" s="20" t="str">
        <f>IF(BC46="A+","5",IF(BC46="A","4",IF(BC46="A-","3.5",IF(BC46="B","3",IF(BC46="C","2",IF(BC46="D","1",IF(BC46="F","0")))))))</f>
        <v>1</v>
      </c>
      <c r="BE46" s="19">
        <v>26</v>
      </c>
      <c r="BF46" s="23">
        <v>12</v>
      </c>
      <c r="BG46" s="23">
        <v>35</v>
      </c>
      <c r="BH46" s="18">
        <f>BE46+BF46+BG46</f>
        <v>73</v>
      </c>
      <c r="BI46" s="18" t="str">
        <f>IF(BH46&gt;=80,"A+",IF(BH46&gt;=70,"A",IF(BH46&gt;=60,"A-",IF(BH46&gt;=50,"B",IF(BH46&gt;=40,"C",IF(BH46&gt;=33,"D",IF(BH46&lt;32,"F")))))))</f>
        <v>A</v>
      </c>
      <c r="BJ46" s="20" t="str">
        <f>IF(BI46="A+","5",IF(BI46="A","4",IF(BI46="A-","3.5",IF(BI46="B","3",IF(BI46="C","2",IF(BI46="D","1",IF(BI46="F","0")))))))</f>
        <v>4</v>
      </c>
      <c r="BK46" s="18">
        <f>L46+Q46+V46+AA46+AL46+AR46+AX46+BD46+BJ46+AG46</f>
        <v>17.5</v>
      </c>
      <c r="BL46" s="18">
        <f>BK46-2</f>
        <v>15.5</v>
      </c>
      <c r="BM46" s="19">
        <f>J46+O46+T46+Y46+AJ46+AP46+AV46+BB46+BH46+AE46-40</f>
        <v>446</v>
      </c>
      <c r="BN46" s="56">
        <f>BL46/9</f>
        <v>1.7222222222222223</v>
      </c>
      <c r="BO46" s="35" t="str">
        <f>IF(BN46&gt;=5,"A+",IF(BN46&gt;=4,"A",IF(BN46&gt;=3.5,"A-",IF(BN46&gt;=3,"B",IF(BN46&gt;=2,"C",IF(BN46&gt;=1,"D",IF(BN46=0,"F")))))))</f>
        <v>D</v>
      </c>
      <c r="BP46" s="57" t="s">
        <v>83</v>
      </c>
      <c r="BQ46" s="21" t="s">
        <v>127</v>
      </c>
    </row>
    <row r="47" spans="1:69" ht="15.75">
      <c r="A47" s="17">
        <v>42</v>
      </c>
      <c r="B47" s="9" t="s">
        <v>54</v>
      </c>
      <c r="C47" s="49">
        <v>29</v>
      </c>
      <c r="D47" s="19">
        <v>28</v>
      </c>
      <c r="E47" s="18">
        <v>22</v>
      </c>
      <c r="F47" s="20">
        <f>D47+E47</f>
        <v>50</v>
      </c>
      <c r="G47" s="8">
        <v>26</v>
      </c>
      <c r="H47" s="8">
        <v>19</v>
      </c>
      <c r="I47" s="18">
        <f>G47+H47</f>
        <v>45</v>
      </c>
      <c r="J47" s="22">
        <f>F47+I47</f>
        <v>95</v>
      </c>
      <c r="K47" s="52" t="str">
        <f>IF(J47&gt;=160,"A+",IF(J47&gt;=140,"A",IF(J47&gt;=120,"A-",IF(J47&gt;=100,"B",IF(J47&gt;=80,"C",IF(J47&gt;=66,"D",IF(J47&lt;65,"F")))))))</f>
        <v>C</v>
      </c>
      <c r="L47" s="22" t="str">
        <f>IF(K47="A+","5",IF(K47="A","4",IF(K47="A-","3.5",IF(K47="B","3",IF(K47="C","2",IF(K47="D","1",IF(K47="F","0")))))))</f>
        <v>2</v>
      </c>
      <c r="M47" s="18">
        <v>5</v>
      </c>
      <c r="N47" s="18">
        <v>33</v>
      </c>
      <c r="O47" s="22">
        <f>M47+N47</f>
        <v>38</v>
      </c>
      <c r="P47" s="52" t="str">
        <f>IF(O47&gt;=160,"A+",IF(O47&gt;=140,"A",IF(O47&gt;=120,"A-",IF(O47&gt;=100,"B",IF(O47&gt;=80,"C",IF(O47&gt;=66,"D",IF(O47&lt;65,"F")))))))</f>
        <v>F</v>
      </c>
      <c r="Q47" s="22" t="str">
        <f>IF(P47="A+","5",IF(P47="A","4",IF(P47="A-","3.5",IF(P47="B","3",IF(P47="C","2",IF(P47="D","1",IF(P47="F","0")))))))</f>
        <v>0</v>
      </c>
      <c r="R47" s="18">
        <v>8</v>
      </c>
      <c r="S47" s="18">
        <v>18</v>
      </c>
      <c r="T47" s="21">
        <f>R47+S47</f>
        <v>26</v>
      </c>
      <c r="U47" s="52" t="str">
        <f>IF(T47&gt;=80,"A+",IF(T47&gt;=70,"A",IF(T47&gt;=60,"A-",IF(T47&gt;=50,"B",IF(T47&gt;=40,"C",IF(T47&gt;=33,"D",IF(T47&lt;32,"F")))))))</f>
        <v>F</v>
      </c>
      <c r="V47" s="22" t="str">
        <f>IF(U47="A+","5",IF(U47="A","4",IF(U47="A-","3.5",IF(U47="B","3",IF(U47="C","2",IF(U47="D","1",IF(U47="F","0")))))))</f>
        <v>0</v>
      </c>
      <c r="W47" s="18">
        <v>35</v>
      </c>
      <c r="X47" s="18">
        <v>31</v>
      </c>
      <c r="Y47" s="18">
        <f>W47+X47</f>
        <v>66</v>
      </c>
      <c r="Z47" s="53" t="str">
        <f>IF(Y47&gt;=80,"A+",IF(Y47&gt;=70,"A",IF(Y47&gt;=60,"A-",IF(Y47&gt;=50,"B",IF(Y47&gt;=40,"C",IF(Y47&gt;=33,"D",IF(Y47&lt;32,"F")))))))</f>
        <v>A-</v>
      </c>
      <c r="AA47" s="20" t="str">
        <f>IF(Z47="A+","5",IF(Z47="A","4",IF(Z47="A-","3.5",IF(Z47="B","3",IF(Z47="C","2",IF(Z47="D","1",IF(Z47="F","0")))))))</f>
        <v>3.5</v>
      </c>
      <c r="AB47" s="18">
        <v>24</v>
      </c>
      <c r="AC47" s="18">
        <v>25</v>
      </c>
      <c r="AD47" s="18">
        <v>22</v>
      </c>
      <c r="AE47" s="18">
        <f>AB47+AC47+AD47</f>
        <v>71</v>
      </c>
      <c r="AF47" s="53" t="str">
        <f>IF(AE47&gt;=80,"A+",IF(AE47&gt;=70,"A",IF(AE47&gt;=60,"A-",IF(AE47&gt;=50,"B",IF(AE47&gt;=40,"C",IF(AE47&gt;=33,"D",IF(AE47&lt;32,"F")))))))</f>
        <v>A</v>
      </c>
      <c r="AG47" s="20" t="str">
        <f>IF(AF47="A+","5",IF(AF47="A","4",IF(AF47="A-","3.5",IF(AF47="B","3",IF(AF47="C","2",IF(AF47="D","1",IF(AF47="F","0")))))))</f>
        <v>4</v>
      </c>
      <c r="AH47" s="19">
        <v>25</v>
      </c>
      <c r="AI47" s="18">
        <v>20</v>
      </c>
      <c r="AJ47" s="18">
        <f>AH47+AI47</f>
        <v>45</v>
      </c>
      <c r="AK47" s="53" t="str">
        <f>IF(AJ47&gt;=80,"A+",IF(AJ47&gt;=70,"A",IF(AJ47&gt;=60,"A-",IF(AJ47&gt;=50,"B",IF(AJ47&gt;=40,"C",IF(AJ47&gt;=33,"D",IF(AJ47&lt;32,"F")))))))</f>
        <v>C</v>
      </c>
      <c r="AL47" s="20" t="str">
        <f>IF(AK47="A+","5",IF(AK47="A","4",IF(AK47="A-","3.5",IF(AK47="B","3",IF(AK47="C","2",IF(AK47="D","1",IF(AK47="F","0")))))))</f>
        <v>2</v>
      </c>
      <c r="AM47" s="23">
        <v>21</v>
      </c>
      <c r="AN47" s="23">
        <v>16</v>
      </c>
      <c r="AO47" s="23"/>
      <c r="AP47" s="18">
        <f>AM47+AN47+AO47</f>
        <v>37</v>
      </c>
      <c r="AQ47" s="53" t="str">
        <f>IF(AP47&gt;=80,"A+",IF(AP47&gt;=70,"A",IF(AP47&gt;=60,"A-",IF(AP47&gt;=50,"B",IF(AP47&gt;=40,"C",IF(AP47&gt;=33,"D",IF(AP47&lt;32,"F")))))))</f>
        <v>D</v>
      </c>
      <c r="AR47" s="20" t="str">
        <f>IF(AQ47="A+","5",IF(AQ47="A","4",IF(AQ47="A-","3.5",IF(AQ47="B","3",IF(AQ47="C","2",IF(AQ47="D","1",IF(AQ47="F","0")))))))</f>
        <v>1</v>
      </c>
      <c r="AS47" s="18">
        <v>20</v>
      </c>
      <c r="AT47" s="18">
        <v>18</v>
      </c>
      <c r="AU47" s="18"/>
      <c r="AV47" s="18">
        <f>AS47+AT47+AU47</f>
        <v>38</v>
      </c>
      <c r="AW47" s="53" t="str">
        <f>IF(AV47&gt;=80,"A+",IF(AV47&gt;=70,"A",IF(AV47&gt;=60,"A-",IF(AV47&gt;=50,"B",IF(AV47&gt;=40,"C",IF(AV47&gt;=33,"D",IF(AV47&lt;32,"F")))))))</f>
        <v>D</v>
      </c>
      <c r="AX47" s="20" t="str">
        <f>IF(AW47="A+","5",IF(AW47="A","4",IF(AW47="A-","3.5",IF(AW47="B","3",IF(AW47="C","2",IF(AW47="D","1",IF(AW47="F","0")))))))</f>
        <v>1</v>
      </c>
      <c r="AY47" s="18">
        <v>12</v>
      </c>
      <c r="AZ47" s="18">
        <v>26</v>
      </c>
      <c r="BA47" s="18"/>
      <c r="BB47" s="18">
        <f>AY47+AZ47+BA47</f>
        <v>38</v>
      </c>
      <c r="BC47" s="55" t="s">
        <v>81</v>
      </c>
      <c r="BD47" s="20" t="str">
        <f>IF(BC47="A+","5",IF(BC47="A","4",IF(BC47="A-","3.5",IF(BC47="B","3",IF(BC47="C","2",IF(BC47="D","1",IF(BC47="F","0")))))))</f>
        <v>0</v>
      </c>
      <c r="BE47" s="19">
        <v>21</v>
      </c>
      <c r="BF47" s="23">
        <v>16</v>
      </c>
      <c r="BG47" s="23">
        <v>30</v>
      </c>
      <c r="BH47" s="18">
        <f>BE47+BF47+BG47</f>
        <v>67</v>
      </c>
      <c r="BI47" s="18" t="str">
        <f>IF(BH47&gt;=80,"A+",IF(BH47&gt;=70,"A",IF(BH47&gt;=60,"A-",IF(BH47&gt;=50,"B",IF(BH47&gt;=40,"C",IF(BH47&gt;=33,"D",IF(BH47&lt;32,"F")))))))</f>
        <v>A-</v>
      </c>
      <c r="BJ47" s="20" t="str">
        <f>IF(BI47="A+","5",IF(BI47="A","4",IF(BI47="A-","3.5",IF(BI47="B","3",IF(BI47="C","2",IF(BI47="D","1",IF(BI47="F","0")))))))</f>
        <v>3.5</v>
      </c>
      <c r="BK47" s="18">
        <f>L47+Q47+V47+AA47+AL47+AR47+AX47+BD47+BJ47+AG47</f>
        <v>17</v>
      </c>
      <c r="BL47" s="18">
        <f>BK47-2</f>
        <v>15</v>
      </c>
      <c r="BM47" s="19">
        <f>J47+O47+T47+Y47+AJ47+AP47+AV47+BB47+BH47+AE47-40</f>
        <v>481</v>
      </c>
      <c r="BN47" s="56">
        <f>BL47/9</f>
        <v>1.6666666666666667</v>
      </c>
      <c r="BO47" s="35" t="str">
        <f>IF(BN47&gt;=5,"A+",IF(BN47&gt;=4,"A",IF(BN47&gt;=3.5,"A-",IF(BN47&gt;=3,"B",IF(BN47&gt;=2,"C",IF(BN47&gt;=1,"D",IF(BN47=0,"F")))))))</f>
        <v>D</v>
      </c>
      <c r="BP47" s="57" t="s">
        <v>83</v>
      </c>
      <c r="BQ47" s="18" t="s">
        <v>128</v>
      </c>
    </row>
    <row r="48" spans="1:69" ht="15.75">
      <c r="A48" s="17">
        <v>43</v>
      </c>
      <c r="B48" s="9" t="s">
        <v>72</v>
      </c>
      <c r="C48" s="49">
        <v>52</v>
      </c>
      <c r="D48" s="19">
        <v>25</v>
      </c>
      <c r="E48" s="18">
        <v>21</v>
      </c>
      <c r="F48" s="20">
        <f>D48+E48</f>
        <v>46</v>
      </c>
      <c r="G48" s="8">
        <v>18</v>
      </c>
      <c r="H48" s="8">
        <v>15</v>
      </c>
      <c r="I48" s="18">
        <f>G48+H48</f>
        <v>33</v>
      </c>
      <c r="J48" s="22">
        <f>F48+I48</f>
        <v>79</v>
      </c>
      <c r="K48" s="52" t="str">
        <f>IF(J48&gt;=160,"A+",IF(J48&gt;=140,"A",IF(J48&gt;=120,"A-",IF(J48&gt;=100,"B",IF(J48&gt;=80,"C",IF(J48&gt;=66,"D",IF(J48&lt;65,"F")))))))</f>
        <v>D</v>
      </c>
      <c r="L48" s="22" t="str">
        <f>IF(K48="A+","5",IF(K48="A","4",IF(K48="A-","3.5",IF(K48="B","3",IF(K48="C","2",IF(K48="D","1",IF(K48="F","0")))))))</f>
        <v>1</v>
      </c>
      <c r="M48" s="18">
        <v>33</v>
      </c>
      <c r="N48" s="18">
        <v>18</v>
      </c>
      <c r="O48" s="22">
        <f>M48+N48</f>
        <v>51</v>
      </c>
      <c r="P48" s="52" t="str">
        <f>IF(O48&gt;=160,"A+",IF(O48&gt;=140,"A",IF(O48&gt;=120,"A-",IF(O48&gt;=100,"B",IF(O48&gt;=80,"C",IF(O48&gt;=66,"D",IF(O48&lt;65,"F")))))))</f>
        <v>F</v>
      </c>
      <c r="Q48" s="22" t="str">
        <f>IF(P48="A+","5",IF(P48="A","4",IF(P48="A-","3.5",IF(P48="B","3",IF(P48="C","2",IF(P48="D","1",IF(P48="F","0")))))))</f>
        <v>0</v>
      </c>
      <c r="R48" s="18">
        <v>4</v>
      </c>
      <c r="S48" s="18">
        <v>15</v>
      </c>
      <c r="T48" s="21">
        <f>R48+S48</f>
        <v>19</v>
      </c>
      <c r="U48" s="52" t="str">
        <f>IF(T48&gt;=80,"A+",IF(T48&gt;=70,"A",IF(T48&gt;=60,"A-",IF(T48&gt;=50,"B",IF(T48&gt;=40,"C",IF(T48&gt;=33,"D",IF(T48&lt;32,"F")))))))</f>
        <v>F</v>
      </c>
      <c r="V48" s="22" t="str">
        <f>IF(U48="A+","5",IF(U48="A","4",IF(U48="A-","3.5",IF(U48="B","3",IF(U48="C","2",IF(U48="D","1",IF(U48="F","0")))))))</f>
        <v>0</v>
      </c>
      <c r="W48" s="18">
        <v>32</v>
      </c>
      <c r="X48" s="18">
        <v>25</v>
      </c>
      <c r="Y48" s="18">
        <f>W48+X48</f>
        <v>57</v>
      </c>
      <c r="Z48" s="53" t="str">
        <f>IF(Y48&gt;=80,"A+",IF(Y48&gt;=70,"A",IF(Y48&gt;=60,"A-",IF(Y48&gt;=50,"B",IF(Y48&gt;=40,"C",IF(Y48&gt;=33,"D",IF(Y48&lt;32,"F")))))))</f>
        <v>B</v>
      </c>
      <c r="AA48" s="20" t="str">
        <f>IF(Z48="A+","5",IF(Z48="A","4",IF(Z48="A-","3.5",IF(Z48="B","3",IF(Z48="C","2",IF(Z48="D","1",IF(Z48="F","0")))))))</f>
        <v>3</v>
      </c>
      <c r="AB48" s="18">
        <v>22</v>
      </c>
      <c r="AC48" s="18">
        <v>22</v>
      </c>
      <c r="AD48" s="18">
        <v>21</v>
      </c>
      <c r="AE48" s="18">
        <f>AB48+AC48+AD48</f>
        <v>65</v>
      </c>
      <c r="AF48" s="53" t="str">
        <f>IF(AE48&gt;=80,"A+",IF(AE48&gt;=70,"A",IF(AE48&gt;=60,"A-",IF(AE48&gt;=50,"B",IF(AE48&gt;=40,"C",IF(AE48&gt;=33,"D",IF(AE48&lt;32,"F")))))))</f>
        <v>A-</v>
      </c>
      <c r="AG48" s="20" t="str">
        <f>IF(AF48="A+","5",IF(AF48="A","4",IF(AF48="A-","3.5",IF(AF48="B","3",IF(AF48="C","2",IF(AF48="D","1",IF(AF48="F","0")))))))</f>
        <v>3.5</v>
      </c>
      <c r="AH48" s="19">
        <v>25</v>
      </c>
      <c r="AI48" s="18">
        <v>17</v>
      </c>
      <c r="AJ48" s="18">
        <f>AH48+AI48</f>
        <v>42</v>
      </c>
      <c r="AK48" s="53" t="str">
        <f>IF(AJ48&gt;=80,"A+",IF(AJ48&gt;=70,"A",IF(AJ48&gt;=60,"A-",IF(AJ48&gt;=50,"B",IF(AJ48&gt;=40,"C",IF(AJ48&gt;=33,"D",IF(AJ48&lt;32,"F")))))))</f>
        <v>C</v>
      </c>
      <c r="AL48" s="20" t="str">
        <f>IF(AK48="A+","5",IF(AK48="A","4",IF(AK48="A-","3.5",IF(AK48="B","3",IF(AK48="C","2",IF(AK48="D","1",IF(AK48="F","0")))))))</f>
        <v>2</v>
      </c>
      <c r="AM48" s="23">
        <v>20</v>
      </c>
      <c r="AN48" s="23">
        <v>14</v>
      </c>
      <c r="AO48" s="23"/>
      <c r="AP48" s="18">
        <f>AM48+AN48+AO48</f>
        <v>34</v>
      </c>
      <c r="AQ48" s="53" t="str">
        <f>IF(AP48&gt;=80,"A+",IF(AP48&gt;=70,"A",IF(AP48&gt;=60,"A-",IF(AP48&gt;=50,"B",IF(AP48&gt;=40,"C",IF(AP48&gt;=33,"D",IF(AP48&lt;32,"F")))))))</f>
        <v>D</v>
      </c>
      <c r="AR48" s="20" t="str">
        <f>IF(AQ48="A+","5",IF(AQ48="A","4",IF(AQ48="A-","3.5",IF(AQ48="B","3",IF(AQ48="C","2",IF(AQ48="D","1",IF(AQ48="F","0")))))))</f>
        <v>1</v>
      </c>
      <c r="AS48" s="18">
        <v>20</v>
      </c>
      <c r="AT48" s="18">
        <v>24</v>
      </c>
      <c r="AU48" s="18"/>
      <c r="AV48" s="18">
        <f>AS48+AT48+AU48</f>
        <v>44</v>
      </c>
      <c r="AW48" s="53" t="str">
        <f>IF(AV48&gt;=80,"A+",IF(AV48&gt;=70,"A",IF(AV48&gt;=60,"A-",IF(AV48&gt;=50,"B",IF(AV48&gt;=40,"C",IF(AV48&gt;=33,"D",IF(AV48&lt;32,"F")))))))</f>
        <v>C</v>
      </c>
      <c r="AX48" s="20" t="str">
        <f>IF(AW48="A+","5",IF(AW48="A","4",IF(AW48="A-","3.5",IF(AW48="B","3",IF(AW48="C","2",IF(AW48="D","1",IF(AW48="F","0")))))))</f>
        <v>2</v>
      </c>
      <c r="AY48" s="18">
        <v>13</v>
      </c>
      <c r="AZ48" s="18">
        <v>20</v>
      </c>
      <c r="BA48" s="18"/>
      <c r="BB48" s="18">
        <f>AY48+AZ48+BA48</f>
        <v>33</v>
      </c>
      <c r="BC48" s="55" t="s">
        <v>81</v>
      </c>
      <c r="BD48" s="20" t="str">
        <f>IF(BC48="A+","5",IF(BC48="A","4",IF(BC48="A-","3.5",IF(BC48="B","3",IF(BC48="C","2",IF(BC48="D","1",IF(BC48="F","0")))))))</f>
        <v>0</v>
      </c>
      <c r="BE48" s="19">
        <v>22</v>
      </c>
      <c r="BF48" s="23">
        <v>16</v>
      </c>
      <c r="BG48" s="23">
        <v>30</v>
      </c>
      <c r="BH48" s="18">
        <f>BE48+BF48+BG48</f>
        <v>68</v>
      </c>
      <c r="BI48" s="18" t="str">
        <f>IF(BH48&gt;=80,"A+",IF(BH48&gt;=70,"A",IF(BH48&gt;=60,"A-",IF(BH48&gt;=50,"B",IF(BH48&gt;=40,"C",IF(BH48&gt;=33,"D",IF(BH48&lt;32,"F")))))))</f>
        <v>A-</v>
      </c>
      <c r="BJ48" s="20" t="str">
        <f>IF(BI48="A+","5",IF(BI48="A","4",IF(BI48="A-","3.5",IF(BI48="B","3",IF(BI48="C","2",IF(BI48="D","1",IF(BI48="F","0")))))))</f>
        <v>3.5</v>
      </c>
      <c r="BK48" s="18">
        <f>L48+Q48+V48+AA48+AL48+AR48+AX48+BD48+BJ48+AG48</f>
        <v>16</v>
      </c>
      <c r="BL48" s="18">
        <f>BK48-2</f>
        <v>14</v>
      </c>
      <c r="BM48" s="19">
        <f>J48+O48+T48+Y48+AJ48+AP48+AV48+BB48+BH48+AE48-40</f>
        <v>452</v>
      </c>
      <c r="BN48" s="56">
        <f>BL48/9</f>
        <v>1.5555555555555556</v>
      </c>
      <c r="BO48" s="35" t="str">
        <f>IF(BN48&gt;=5,"A+",IF(BN48&gt;=4,"A",IF(BN48&gt;=3.5,"A-",IF(BN48&gt;=3,"B",IF(BN48&gt;=2,"C",IF(BN48&gt;=1,"D",IF(BN48=0,"F")))))))</f>
        <v>D</v>
      </c>
      <c r="BP48" s="57" t="s">
        <v>83</v>
      </c>
      <c r="BQ48" s="21" t="s">
        <v>129</v>
      </c>
    </row>
    <row r="49" spans="1:69" ht="15.75">
      <c r="A49" s="17">
        <v>44</v>
      </c>
      <c r="B49" s="9" t="s">
        <v>52</v>
      </c>
      <c r="C49" s="49">
        <v>26</v>
      </c>
      <c r="D49" s="19">
        <v>27</v>
      </c>
      <c r="E49" s="18">
        <v>24</v>
      </c>
      <c r="F49" s="20">
        <f>D49+E49</f>
        <v>51</v>
      </c>
      <c r="G49" s="8">
        <v>30</v>
      </c>
      <c r="H49" s="8">
        <v>9</v>
      </c>
      <c r="I49" s="18">
        <f>G49+H49</f>
        <v>39</v>
      </c>
      <c r="J49" s="22">
        <f>F49+I49</f>
        <v>90</v>
      </c>
      <c r="K49" s="52" t="str">
        <f>IF(J49&gt;=160,"A+",IF(J49&gt;=140,"A",IF(J49&gt;=120,"A-",IF(J49&gt;=100,"B",IF(J49&gt;=80,"C",IF(J49&gt;=66,"D",IF(J49&lt;65,"F")))))))</f>
        <v>C</v>
      </c>
      <c r="L49" s="22" t="str">
        <f>IF(K49="A+","5",IF(K49="A","4",IF(K49="A-","3.5",IF(K49="B","3",IF(K49="C","2",IF(K49="D","1",IF(K49="F","0")))))))</f>
        <v>2</v>
      </c>
      <c r="M49" s="18">
        <v>18</v>
      </c>
      <c r="N49" s="18">
        <v>22</v>
      </c>
      <c r="O49" s="22">
        <f>M49+N49</f>
        <v>40</v>
      </c>
      <c r="P49" s="52" t="str">
        <f>IF(O49&gt;=160,"A+",IF(O49&gt;=140,"A",IF(O49&gt;=120,"A-",IF(O49&gt;=100,"B",IF(O49&gt;=80,"C",IF(O49&gt;=66,"D",IF(O49&lt;65,"F")))))))</f>
        <v>F</v>
      </c>
      <c r="Q49" s="22" t="str">
        <f>IF(P49="A+","5",IF(P49="A","4",IF(P49="A-","3.5",IF(P49="B","3",IF(P49="C","2",IF(P49="D","1",IF(P49="F","0")))))))</f>
        <v>0</v>
      </c>
      <c r="R49" s="18">
        <v>7</v>
      </c>
      <c r="S49" s="18">
        <v>15</v>
      </c>
      <c r="T49" s="21">
        <f>R49+S49</f>
        <v>22</v>
      </c>
      <c r="U49" s="52" t="str">
        <f>IF(T49&gt;=80,"A+",IF(T49&gt;=70,"A",IF(T49&gt;=60,"A-",IF(T49&gt;=50,"B",IF(T49&gt;=40,"C",IF(T49&gt;=33,"D",IF(T49&lt;32,"F")))))))</f>
        <v>F</v>
      </c>
      <c r="V49" s="22" t="str">
        <f>IF(U49="A+","5",IF(U49="A","4",IF(U49="A-","3.5",IF(U49="B","3",IF(U49="C","2",IF(U49="D","1",IF(U49="F","0")))))))</f>
        <v>0</v>
      </c>
      <c r="W49" s="18">
        <v>34</v>
      </c>
      <c r="X49" s="18">
        <v>30</v>
      </c>
      <c r="Y49" s="18">
        <f>W49+X49</f>
        <v>64</v>
      </c>
      <c r="Z49" s="53" t="str">
        <f>IF(Y49&gt;=80,"A+",IF(Y49&gt;=70,"A",IF(Y49&gt;=60,"A-",IF(Y49&gt;=50,"B",IF(Y49&gt;=40,"C",IF(Y49&gt;=33,"D",IF(Y49&lt;32,"F")))))))</f>
        <v>A-</v>
      </c>
      <c r="AA49" s="20" t="str">
        <f>IF(Z49="A+","5",IF(Z49="A","4",IF(Z49="A-","3.5",IF(Z49="B","3",IF(Z49="C","2",IF(Z49="D","1",IF(Z49="F","0")))))))</f>
        <v>3.5</v>
      </c>
      <c r="AB49" s="18">
        <v>20</v>
      </c>
      <c r="AC49" s="18">
        <v>18</v>
      </c>
      <c r="AD49" s="18">
        <v>22</v>
      </c>
      <c r="AE49" s="18">
        <f>AB49+AC49+AD49</f>
        <v>60</v>
      </c>
      <c r="AF49" s="53" t="str">
        <f>IF(AE49&gt;=80,"A+",IF(AE49&gt;=70,"A",IF(AE49&gt;=60,"A-",IF(AE49&gt;=50,"B",IF(AE49&gt;=40,"C",IF(AE49&gt;=33,"D",IF(AE49&lt;32,"F")))))))</f>
        <v>A-</v>
      </c>
      <c r="AG49" s="20" t="str">
        <f>IF(AF49="A+","5",IF(AF49="A","4",IF(AF49="A-","3.5",IF(AF49="B","3",IF(AF49="C","2",IF(AF49="D","1",IF(AF49="F","0")))))))</f>
        <v>3.5</v>
      </c>
      <c r="AH49" s="19">
        <v>32</v>
      </c>
      <c r="AI49" s="18">
        <v>20</v>
      </c>
      <c r="AJ49" s="18">
        <f>AH49+AI49</f>
        <v>52</v>
      </c>
      <c r="AK49" s="53" t="str">
        <f>IF(AJ49&gt;=80,"A+",IF(AJ49&gt;=70,"A",IF(AJ49&gt;=60,"A-",IF(AJ49&gt;=50,"B",IF(AJ49&gt;=40,"C",IF(AJ49&gt;=33,"D",IF(AJ49&lt;32,"F")))))))</f>
        <v>B</v>
      </c>
      <c r="AL49" s="20" t="str">
        <f>IF(AK49="A+","5",IF(AK49="A","4",IF(AK49="A-","3.5",IF(AK49="B","3",IF(AK49="C","2",IF(AK49="D","1",IF(AK49="F","0")))))))</f>
        <v>3</v>
      </c>
      <c r="AM49" s="23">
        <v>8</v>
      </c>
      <c r="AN49" s="23">
        <v>20</v>
      </c>
      <c r="AO49" s="23"/>
      <c r="AP49" s="18">
        <f>AM49+AN49+AO49</f>
        <v>28</v>
      </c>
      <c r="AQ49" s="53" t="str">
        <f>IF(AP49&gt;=80,"A+",IF(AP49&gt;=70,"A",IF(AP49&gt;=60,"A-",IF(AP49&gt;=50,"B",IF(AP49&gt;=40,"C",IF(AP49&gt;=33,"D",IF(AP49&lt;32,"F")))))))</f>
        <v>F</v>
      </c>
      <c r="AR49" s="20" t="str">
        <f>IF(AQ49="A+","5",IF(AQ49="A","4",IF(AQ49="A-","3.5",IF(AQ49="B","3",IF(AQ49="C","2",IF(AQ49="D","1",IF(AQ49="F","0")))))))</f>
        <v>0</v>
      </c>
      <c r="AS49" s="18">
        <v>9</v>
      </c>
      <c r="AT49" s="18">
        <v>18</v>
      </c>
      <c r="AU49" s="18"/>
      <c r="AV49" s="18">
        <f>AS49+AT49+AU49</f>
        <v>27</v>
      </c>
      <c r="AW49" s="53" t="str">
        <f>IF(AV49&gt;=80,"A+",IF(AV49&gt;=70,"A",IF(AV49&gt;=60,"A-",IF(AV49&gt;=50,"B",IF(AV49&gt;=40,"C",IF(AV49&gt;=33,"D",IF(AV49&lt;32,"F")))))))</f>
        <v>F</v>
      </c>
      <c r="AX49" s="20" t="str">
        <f>IF(AW49="A+","5",IF(AW49="A","4",IF(AW49="A-","3.5",IF(AW49="B","3",IF(AW49="C","2",IF(AW49="D","1",IF(AW49="F","0")))))))</f>
        <v>0</v>
      </c>
      <c r="AY49" s="18">
        <v>22</v>
      </c>
      <c r="AZ49" s="18">
        <v>26</v>
      </c>
      <c r="BA49" s="18"/>
      <c r="BB49" s="18">
        <f>AY49+AZ49+BA49</f>
        <v>48</v>
      </c>
      <c r="BC49" s="53" t="str">
        <f>IF(BB49&gt;=80,"A+",IF(BB49&gt;=70,"A",IF(BB49&gt;=60,"A-",IF(BB49&gt;=50,"B",IF(BB49&gt;=40,"C",IF(BB49&gt;=33,"D",IF(BB49&lt;32,"F")))))))</f>
        <v>C</v>
      </c>
      <c r="BD49" s="20" t="str">
        <f>IF(BC49="A+","5",IF(BC49="A","4",IF(BC49="A-","3.5",IF(BC49="B","3",IF(BC49="C","2",IF(BC49="D","1",IF(BC49="F","0")))))))</f>
        <v>2</v>
      </c>
      <c r="BE49" s="19">
        <v>25</v>
      </c>
      <c r="BF49" s="23">
        <v>20</v>
      </c>
      <c r="BG49" s="23">
        <v>35</v>
      </c>
      <c r="BH49" s="18">
        <f>BE49+BF49+BG49</f>
        <v>80</v>
      </c>
      <c r="BI49" s="18" t="str">
        <f>IF(BH49&gt;=80,"A+",IF(BH49&gt;=70,"A",IF(BH49&gt;=60,"A-",IF(BH49&gt;=50,"B",IF(BH49&gt;=40,"C",IF(BH49&gt;=33,"D",IF(BH49&lt;32,"F")))))))</f>
        <v>A+</v>
      </c>
      <c r="BJ49" s="20" t="str">
        <f>IF(BI49="A+","5",IF(BI49="A","4",IF(BI49="A-","3.5",IF(BI49="B","3",IF(BI49="C","2",IF(BI49="D","1",IF(BI49="F","0")))))))</f>
        <v>5</v>
      </c>
      <c r="BK49" s="18">
        <f>L49+Q49+V49+AA49+AL49+AR49+AX49+BD49+BJ49+AG49</f>
        <v>19</v>
      </c>
      <c r="BL49" s="18">
        <f>BK49-2</f>
        <v>17</v>
      </c>
      <c r="BM49" s="19">
        <f>J49+O49+T49+Y49+AJ49+AP49+AV49+BB49+BH49+AE49-40</f>
        <v>471</v>
      </c>
      <c r="BN49" s="56">
        <f>BL49/9</f>
        <v>1.8888888888888888</v>
      </c>
      <c r="BO49" s="35" t="str">
        <f>IF(BN49&gt;=5,"A+",IF(BN49&gt;=4,"A",IF(BN49&gt;=3.5,"A-",IF(BN49&gt;=3,"B",IF(BN49&gt;=2,"C",IF(BN49&gt;=1,"D",IF(BN49=0,"F")))))))</f>
        <v>D</v>
      </c>
      <c r="BP49" s="57" t="s">
        <v>84</v>
      </c>
      <c r="BQ49" s="18" t="s">
        <v>130</v>
      </c>
    </row>
    <row r="50" spans="1:69" ht="15.75">
      <c r="A50" s="17">
        <v>45</v>
      </c>
      <c r="B50" s="9" t="s">
        <v>65</v>
      </c>
      <c r="C50" s="49">
        <v>45</v>
      </c>
      <c r="D50" s="19">
        <v>28</v>
      </c>
      <c r="E50" s="18">
        <v>21</v>
      </c>
      <c r="F50" s="20">
        <f>D50+E50</f>
        <v>49</v>
      </c>
      <c r="G50" s="8">
        <v>19</v>
      </c>
      <c r="H50" s="8">
        <v>16</v>
      </c>
      <c r="I50" s="18">
        <f>G50+H50</f>
        <v>35</v>
      </c>
      <c r="J50" s="22">
        <f>F50+I50</f>
        <v>84</v>
      </c>
      <c r="K50" s="52" t="str">
        <f>IF(J50&gt;=160,"A+",IF(J50&gt;=140,"A",IF(J50&gt;=120,"A-",IF(J50&gt;=100,"B",IF(J50&gt;=80,"C",IF(J50&gt;=66,"D",IF(J50&lt;65,"F")))))))</f>
        <v>C</v>
      </c>
      <c r="L50" s="22" t="str">
        <f>IF(K50="A+","5",IF(K50="A","4",IF(K50="A-","3.5",IF(K50="B","3",IF(K50="C","2",IF(K50="D","1",IF(K50="F","0")))))))</f>
        <v>2</v>
      </c>
      <c r="M50" s="18">
        <v>4</v>
      </c>
      <c r="N50" s="18">
        <v>17</v>
      </c>
      <c r="O50" s="22">
        <f>M50+N50</f>
        <v>21</v>
      </c>
      <c r="P50" s="52" t="str">
        <f>IF(O50&gt;=160,"A+",IF(O50&gt;=140,"A",IF(O50&gt;=120,"A-",IF(O50&gt;=100,"B",IF(O50&gt;=80,"C",IF(O50&gt;=66,"D",IF(O50&lt;65,"F")))))))</f>
        <v>F</v>
      </c>
      <c r="Q50" s="22" t="str">
        <f>IF(P50="A+","5",IF(P50="A","4",IF(P50="A-","3.5",IF(P50="B","3",IF(P50="C","2",IF(P50="D","1",IF(P50="F","0")))))))</f>
        <v>0</v>
      </c>
      <c r="R50" s="18">
        <v>1</v>
      </c>
      <c r="S50" s="18">
        <v>13</v>
      </c>
      <c r="T50" s="21">
        <f>R50+S50</f>
        <v>14</v>
      </c>
      <c r="U50" s="52" t="str">
        <f>IF(T50&gt;=80,"A+",IF(T50&gt;=70,"A",IF(T50&gt;=60,"A-",IF(T50&gt;=50,"B",IF(T50&gt;=40,"C",IF(T50&gt;=33,"D",IF(T50&lt;32,"F")))))))</f>
        <v>F</v>
      </c>
      <c r="V50" s="22" t="str">
        <f>IF(U50="A+","5",IF(U50="A","4",IF(U50="A-","3.5",IF(U50="B","3",IF(U50="C","2",IF(U50="D","1",IF(U50="F","0")))))))</f>
        <v>0</v>
      </c>
      <c r="W50" s="18">
        <v>33</v>
      </c>
      <c r="X50" s="18">
        <v>28</v>
      </c>
      <c r="Y50" s="18">
        <f>W50+X50</f>
        <v>61</v>
      </c>
      <c r="Z50" s="53" t="str">
        <f>IF(Y50&gt;=80,"A+",IF(Y50&gt;=70,"A",IF(Y50&gt;=60,"A-",IF(Y50&gt;=50,"B",IF(Y50&gt;=40,"C",IF(Y50&gt;=33,"D",IF(Y50&lt;32,"F")))))))</f>
        <v>A-</v>
      </c>
      <c r="AA50" s="20" t="str">
        <f>IF(Z50="A+","5",IF(Z50="A","4",IF(Z50="A-","3.5",IF(Z50="B","3",IF(Z50="C","2",IF(Z50="D","1",IF(Z50="F","0")))))))</f>
        <v>3.5</v>
      </c>
      <c r="AB50" s="18">
        <v>24</v>
      </c>
      <c r="AC50" s="18">
        <v>24</v>
      </c>
      <c r="AD50" s="18">
        <v>22</v>
      </c>
      <c r="AE50" s="18">
        <f>AB50+AC50+AD50</f>
        <v>70</v>
      </c>
      <c r="AF50" s="53" t="str">
        <f>IF(AE50&gt;=80,"A+",IF(AE50&gt;=70,"A",IF(AE50&gt;=60,"A-",IF(AE50&gt;=50,"B",IF(AE50&gt;=40,"C",IF(AE50&gt;=33,"D",IF(AE50&lt;32,"F")))))))</f>
        <v>A</v>
      </c>
      <c r="AG50" s="20" t="str">
        <f>IF(AF50="A+","5",IF(AF50="A","4",IF(AF50="A-","3.5",IF(AF50="B","3",IF(AF50="C","2",IF(AF50="D","1",IF(AF50="F","0")))))))</f>
        <v>4</v>
      </c>
      <c r="AH50" s="19">
        <v>31</v>
      </c>
      <c r="AI50" s="18">
        <v>25</v>
      </c>
      <c r="AJ50" s="18">
        <f>AH50+AI50</f>
        <v>56</v>
      </c>
      <c r="AK50" s="53" t="str">
        <f>IF(AJ50&gt;=80,"A+",IF(AJ50&gt;=70,"A",IF(AJ50&gt;=60,"A-",IF(AJ50&gt;=50,"B",IF(AJ50&gt;=40,"C",IF(AJ50&gt;=33,"D",IF(AJ50&lt;32,"F")))))))</f>
        <v>B</v>
      </c>
      <c r="AL50" s="20" t="str">
        <f>IF(AK50="A+","5",IF(AK50="A","4",IF(AK50="A-","3.5",IF(AK50="B","3",IF(AK50="C","2",IF(AK50="D","1",IF(AK50="F","0")))))))</f>
        <v>3</v>
      </c>
      <c r="AM50" s="23">
        <v>6</v>
      </c>
      <c r="AN50" s="23">
        <v>14</v>
      </c>
      <c r="AO50" s="23"/>
      <c r="AP50" s="18">
        <f>AM50+AN50+AO50</f>
        <v>20</v>
      </c>
      <c r="AQ50" s="53" t="str">
        <f>IF(AP50&gt;=80,"A+",IF(AP50&gt;=70,"A",IF(AP50&gt;=60,"A-",IF(AP50&gt;=50,"B",IF(AP50&gt;=40,"C",IF(AP50&gt;=33,"D",IF(AP50&lt;32,"F")))))))</f>
        <v>F</v>
      </c>
      <c r="AR50" s="20" t="str">
        <f>IF(AQ50="A+","5",IF(AQ50="A","4",IF(AQ50="A-","3.5",IF(AQ50="B","3",IF(AQ50="C","2",IF(AQ50="D","1",IF(AQ50="F","0")))))))</f>
        <v>0</v>
      </c>
      <c r="AS50" s="18">
        <v>0</v>
      </c>
      <c r="AT50" s="18">
        <v>18</v>
      </c>
      <c r="AU50" s="18"/>
      <c r="AV50" s="18">
        <f>AS50+AT50+AU50</f>
        <v>18</v>
      </c>
      <c r="AW50" s="53" t="str">
        <f>IF(AV50&gt;=80,"A+",IF(AV50&gt;=70,"A",IF(AV50&gt;=60,"A-",IF(AV50&gt;=50,"B",IF(AV50&gt;=40,"C",IF(AV50&gt;=33,"D",IF(AV50&lt;32,"F")))))))</f>
        <v>F</v>
      </c>
      <c r="AX50" s="20" t="str">
        <f>IF(AW50="A+","5",IF(AW50="A","4",IF(AW50="A-","3.5",IF(AW50="B","3",IF(AW50="C","2",IF(AW50="D","1",IF(AW50="F","0")))))))</f>
        <v>0</v>
      </c>
      <c r="AY50" s="18">
        <v>20</v>
      </c>
      <c r="AZ50" s="18">
        <v>18</v>
      </c>
      <c r="BA50" s="18"/>
      <c r="BB50" s="18">
        <f>AY50+AZ50+BA50</f>
        <v>38</v>
      </c>
      <c r="BC50" s="53" t="str">
        <f>IF(BB50&gt;=80,"A+",IF(BB50&gt;=70,"A",IF(BB50&gt;=60,"A-",IF(BB50&gt;=50,"B",IF(BB50&gt;=40,"C",IF(BB50&gt;=33,"D",IF(BB50&lt;32,"F")))))))</f>
        <v>D</v>
      </c>
      <c r="BD50" s="20" t="str">
        <f>IF(BC50="A+","5",IF(BC50="A","4",IF(BC50="A-","3.5",IF(BC50="B","3",IF(BC50="C","2",IF(BC50="D","1",IF(BC50="F","0")))))))</f>
        <v>1</v>
      </c>
      <c r="BE50" s="19">
        <v>9</v>
      </c>
      <c r="BF50" s="23">
        <v>16</v>
      </c>
      <c r="BG50" s="23">
        <v>20</v>
      </c>
      <c r="BH50" s="18">
        <f>BE50+BF50+BG50</f>
        <v>45</v>
      </c>
      <c r="BI50" s="18" t="str">
        <f>IF(BH50&gt;=80,"A+",IF(BH50&gt;=70,"A",IF(BH50&gt;=60,"A-",IF(BH50&gt;=50,"B",IF(BH50&gt;=40,"C",IF(BH50&gt;=33,"D",IF(BH50&lt;32,"F")))))))</f>
        <v>C</v>
      </c>
      <c r="BJ50" s="20" t="str">
        <f>IF(BI50="A+","5",IF(BI50="A","4",IF(BI50="A-","3.5",IF(BI50="B","3",IF(BI50="C","2",IF(BI50="D","1",IF(BI50="F","0")))))))</f>
        <v>2</v>
      </c>
      <c r="BK50" s="18">
        <f>L50+Q50+V50+AA50+AL50+AR50+AX50+BD50+BJ50+AG50</f>
        <v>15.5</v>
      </c>
      <c r="BL50" s="18">
        <f>BK50-2</f>
        <v>13.5</v>
      </c>
      <c r="BM50" s="19">
        <f>J50+O50+T50+Y50+AJ50+AP50+AV50+BB50+BH50+AE50-40</f>
        <v>387</v>
      </c>
      <c r="BN50" s="56">
        <f>BL50/9</f>
        <v>1.5</v>
      </c>
      <c r="BO50" s="35" t="str">
        <f>IF(BN50&gt;=5,"A+",IF(BN50&gt;=4,"A",IF(BN50&gt;=3.5,"A-",IF(BN50&gt;=3,"B",IF(BN50&gt;=2,"C",IF(BN50&gt;=1,"D",IF(BN50=0,"F")))))))</f>
        <v>D</v>
      </c>
      <c r="BP50" s="57" t="s">
        <v>84</v>
      </c>
      <c r="BQ50" s="21" t="s">
        <v>131</v>
      </c>
    </row>
    <row r="51" spans="1:69" ht="15.75">
      <c r="A51" s="17">
        <v>46</v>
      </c>
      <c r="B51" s="9" t="s">
        <v>67</v>
      </c>
      <c r="C51" s="49">
        <v>47</v>
      </c>
      <c r="D51" s="19">
        <v>25</v>
      </c>
      <c r="E51" s="18">
        <v>20</v>
      </c>
      <c r="F51" s="20">
        <f>D51+E51</f>
        <v>45</v>
      </c>
      <c r="G51" s="8">
        <v>20</v>
      </c>
      <c r="H51" s="8">
        <v>16</v>
      </c>
      <c r="I51" s="18">
        <f>G51+H51</f>
        <v>36</v>
      </c>
      <c r="J51" s="22">
        <f>F51+I51</f>
        <v>81</v>
      </c>
      <c r="K51" s="52" t="str">
        <f>IF(J51&gt;=160,"A+",IF(J51&gt;=140,"A",IF(J51&gt;=120,"A-",IF(J51&gt;=100,"B",IF(J51&gt;=80,"C",IF(J51&gt;=66,"D",IF(J51&lt;65,"F")))))))</f>
        <v>C</v>
      </c>
      <c r="L51" s="22" t="str">
        <f>IF(K51="A+","5",IF(K51="A","4",IF(K51="A-","3.5",IF(K51="B","3",IF(K51="C","2",IF(K51="D","1",IF(K51="F","0")))))))</f>
        <v>2</v>
      </c>
      <c r="M51" s="18">
        <v>16</v>
      </c>
      <c r="N51" s="18">
        <v>10</v>
      </c>
      <c r="O51" s="22">
        <f>M51+N51</f>
        <v>26</v>
      </c>
      <c r="P51" s="52" t="str">
        <f>IF(O51&gt;=160,"A+",IF(O51&gt;=140,"A",IF(O51&gt;=120,"A-",IF(O51&gt;=100,"B",IF(O51&gt;=80,"C",IF(O51&gt;=66,"D",IF(O51&lt;65,"F")))))))</f>
        <v>F</v>
      </c>
      <c r="Q51" s="22" t="str">
        <f>IF(P51="A+","5",IF(P51="A","4",IF(P51="A-","3.5",IF(P51="B","3",IF(P51="C","2",IF(P51="D","1",IF(P51="F","0")))))))</f>
        <v>0</v>
      </c>
      <c r="R51" s="18">
        <v>7</v>
      </c>
      <c r="S51" s="18">
        <v>9</v>
      </c>
      <c r="T51" s="21">
        <f>R51+S51</f>
        <v>16</v>
      </c>
      <c r="U51" s="52" t="str">
        <f>IF(T51&gt;=80,"A+",IF(T51&gt;=70,"A",IF(T51&gt;=60,"A-",IF(T51&gt;=50,"B",IF(T51&gt;=40,"C",IF(T51&gt;=33,"D",IF(T51&lt;32,"F")))))))</f>
        <v>F</v>
      </c>
      <c r="V51" s="22" t="str">
        <f>IF(U51="A+","5",IF(U51="A","4",IF(U51="A-","3.5",IF(U51="B","3",IF(U51="C","2",IF(U51="D","1",IF(U51="F","0")))))))</f>
        <v>0</v>
      </c>
      <c r="W51" s="18">
        <v>37</v>
      </c>
      <c r="X51" s="18">
        <v>25</v>
      </c>
      <c r="Y51" s="18">
        <f>W51+X51</f>
        <v>62</v>
      </c>
      <c r="Z51" s="53" t="str">
        <f>IF(Y51&gt;=80,"A+",IF(Y51&gt;=70,"A",IF(Y51&gt;=60,"A-",IF(Y51&gt;=50,"B",IF(Y51&gt;=40,"C",IF(Y51&gt;=33,"D",IF(Y51&lt;32,"F")))))))</f>
        <v>A-</v>
      </c>
      <c r="AA51" s="20" t="str">
        <f>IF(Z51="A+","5",IF(Z51="A","4",IF(Z51="A-","3.5",IF(Z51="B","3",IF(Z51="C","2",IF(Z51="D","1",IF(Z51="F","0")))))))</f>
        <v>3.5</v>
      </c>
      <c r="AB51" s="18">
        <v>26</v>
      </c>
      <c r="AC51" s="18">
        <v>25</v>
      </c>
      <c r="AD51" s="18">
        <v>22</v>
      </c>
      <c r="AE51" s="18">
        <f>AB51+AC51+AD51</f>
        <v>73</v>
      </c>
      <c r="AF51" s="53" t="str">
        <f>IF(AE51&gt;=80,"A+",IF(AE51&gt;=70,"A",IF(AE51&gt;=60,"A-",IF(AE51&gt;=50,"B",IF(AE51&gt;=40,"C",IF(AE51&gt;=33,"D",IF(AE51&lt;32,"F")))))))</f>
        <v>A</v>
      </c>
      <c r="AG51" s="20" t="str">
        <f>IF(AF51="A+","5",IF(AF51="A","4",IF(AF51="A-","3.5",IF(AF51="B","3",IF(AF51="C","2",IF(AF51="D","1",IF(AF51="F","0")))))))</f>
        <v>4</v>
      </c>
      <c r="AH51" s="19">
        <v>28</v>
      </c>
      <c r="AI51" s="18">
        <v>20</v>
      </c>
      <c r="AJ51" s="18">
        <f>AH51+AI51</f>
        <v>48</v>
      </c>
      <c r="AK51" s="53" t="str">
        <f>IF(AJ51&gt;=80,"A+",IF(AJ51&gt;=70,"A",IF(AJ51&gt;=60,"A-",IF(AJ51&gt;=50,"B",IF(AJ51&gt;=40,"C",IF(AJ51&gt;=33,"D",IF(AJ51&lt;32,"F")))))))</f>
        <v>C</v>
      </c>
      <c r="AL51" s="20" t="str">
        <f>IF(AK51="A+","5",IF(AK51="A","4",IF(AK51="A-","3.5",IF(AK51="B","3",IF(AK51="C","2",IF(AK51="D","1",IF(AK51="F","0")))))))</f>
        <v>2</v>
      </c>
      <c r="AM51" s="23">
        <v>4</v>
      </c>
      <c r="AN51" s="23">
        <v>7</v>
      </c>
      <c r="AO51" s="23"/>
      <c r="AP51" s="18">
        <f>AM51+AN51+AO51</f>
        <v>11</v>
      </c>
      <c r="AQ51" s="53" t="str">
        <f>IF(AP51&gt;=80,"A+",IF(AP51&gt;=70,"A",IF(AP51&gt;=60,"A-",IF(AP51&gt;=50,"B",IF(AP51&gt;=40,"C",IF(AP51&gt;=33,"D",IF(AP51&lt;32,"F")))))))</f>
        <v>F</v>
      </c>
      <c r="AR51" s="20" t="str">
        <f>IF(AQ51="A+","5",IF(AQ51="A","4",IF(AQ51="A-","3.5",IF(AQ51="B","3",IF(AQ51="C","2",IF(AQ51="D","1",IF(AQ51="F","0")))))))</f>
        <v>0</v>
      </c>
      <c r="AS51" s="18">
        <v>20</v>
      </c>
      <c r="AT51" s="18">
        <v>16</v>
      </c>
      <c r="AU51" s="18"/>
      <c r="AV51" s="18">
        <f>AS51+AT51+AU51</f>
        <v>36</v>
      </c>
      <c r="AW51" s="53" t="str">
        <f>IF(AV51&gt;=80,"A+",IF(AV51&gt;=70,"A",IF(AV51&gt;=60,"A-",IF(AV51&gt;=50,"B",IF(AV51&gt;=40,"C",IF(AV51&gt;=33,"D",IF(AV51&lt;32,"F")))))))</f>
        <v>D</v>
      </c>
      <c r="AX51" s="20" t="str">
        <f>IF(AW51="A+","5",IF(AW51="A","4",IF(AW51="A-","3.5",IF(AW51="B","3",IF(AW51="C","2",IF(AW51="D","1",IF(AW51="F","0")))))))</f>
        <v>1</v>
      </c>
      <c r="AY51" s="18">
        <v>8</v>
      </c>
      <c r="AZ51" s="18">
        <v>15</v>
      </c>
      <c r="BA51" s="18"/>
      <c r="BB51" s="18">
        <f>AY51+AZ51+BA51</f>
        <v>23</v>
      </c>
      <c r="BC51" s="53" t="str">
        <f>IF(BB51&gt;=80,"A+",IF(BB51&gt;=70,"A",IF(BB51&gt;=60,"A-",IF(BB51&gt;=50,"B",IF(BB51&gt;=40,"C",IF(BB51&gt;=33,"D",IF(BB51&lt;32,"F")))))))</f>
        <v>F</v>
      </c>
      <c r="BD51" s="20" t="str">
        <f>IF(BC51="A+","5",IF(BC51="A","4",IF(BC51="A-","3.5",IF(BC51="B","3",IF(BC51="C","2",IF(BC51="D","1",IF(BC51="F","0")))))))</f>
        <v>0</v>
      </c>
      <c r="BE51" s="19">
        <v>14</v>
      </c>
      <c r="BF51" s="23">
        <v>10</v>
      </c>
      <c r="BG51" s="23">
        <v>35</v>
      </c>
      <c r="BH51" s="18">
        <f>BE51+BF51+BG51</f>
        <v>59</v>
      </c>
      <c r="BI51" s="18" t="str">
        <f>IF(BH51&gt;=80,"A+",IF(BH51&gt;=70,"A",IF(BH51&gt;=60,"A-",IF(BH51&gt;=50,"B",IF(BH51&gt;=40,"C",IF(BH51&gt;=33,"D",IF(BH51&lt;32,"F")))))))</f>
        <v>B</v>
      </c>
      <c r="BJ51" s="20" t="str">
        <f>IF(BI51="A+","5",IF(BI51="A","4",IF(BI51="A-","3.5",IF(BI51="B","3",IF(BI51="C","2",IF(BI51="D","1",IF(BI51="F","0")))))))</f>
        <v>3</v>
      </c>
      <c r="BK51" s="18">
        <f>L51+Q51+V51+AA51+AL51+AR51+AX51+BD51+BJ51+AG51</f>
        <v>15.5</v>
      </c>
      <c r="BL51" s="18">
        <f>BK51-2</f>
        <v>13.5</v>
      </c>
      <c r="BM51" s="19">
        <f>J51+O51+T51+Y51+AJ51+AP51+AV51+BB51+BH51+AE51-40</f>
        <v>395</v>
      </c>
      <c r="BN51" s="56">
        <f>BL51/9</f>
        <v>1.5</v>
      </c>
      <c r="BO51" s="35" t="str">
        <f>IF(BN51&gt;=5,"A+",IF(BN51&gt;=4,"A",IF(BN51&gt;=3.5,"A-",IF(BN51&gt;=3,"B",IF(BN51&gt;=2,"C",IF(BN51&gt;=1,"D",IF(BN51=0,"F")))))))</f>
        <v>D</v>
      </c>
      <c r="BP51" s="57" t="s">
        <v>84</v>
      </c>
      <c r="BQ51" s="18" t="s">
        <v>132</v>
      </c>
    </row>
    <row r="52" spans="1:69" ht="15.75">
      <c r="A52" s="17">
        <v>47</v>
      </c>
      <c r="B52" s="9" t="s">
        <v>66</v>
      </c>
      <c r="C52" s="49">
        <v>46</v>
      </c>
      <c r="D52" s="19">
        <v>25</v>
      </c>
      <c r="E52" s="18">
        <v>19</v>
      </c>
      <c r="F52" s="20">
        <f>D52+E52</f>
        <v>44</v>
      </c>
      <c r="G52" s="8">
        <v>25</v>
      </c>
      <c r="H52" s="8">
        <v>13</v>
      </c>
      <c r="I52" s="18">
        <f>G52+H52</f>
        <v>38</v>
      </c>
      <c r="J52" s="22">
        <f>F52+I52</f>
        <v>82</v>
      </c>
      <c r="K52" s="52" t="str">
        <f>IF(J52&gt;=160,"A+",IF(J52&gt;=140,"A",IF(J52&gt;=120,"A-",IF(J52&gt;=100,"B",IF(J52&gt;=80,"C",IF(J52&gt;=66,"D",IF(J52&lt;65,"F")))))))</f>
        <v>C</v>
      </c>
      <c r="L52" s="22" t="str">
        <f>IF(K52="A+","5",IF(K52="A","4",IF(K52="A-","3.5",IF(K52="B","3",IF(K52="C","2",IF(K52="D","1",IF(K52="F","0")))))))</f>
        <v>2</v>
      </c>
      <c r="M52" s="18">
        <v>9</v>
      </c>
      <c r="N52" s="18">
        <v>414</v>
      </c>
      <c r="O52" s="22">
        <v>14</v>
      </c>
      <c r="P52" s="52" t="str">
        <f>IF(O52&gt;=160,"A+",IF(O52&gt;=140,"A",IF(O52&gt;=120,"A-",IF(O52&gt;=100,"B",IF(O52&gt;=80,"C",IF(O52&gt;=66,"D",IF(O52&lt;65,"F")))))))</f>
        <v>F</v>
      </c>
      <c r="Q52" s="22" t="str">
        <f>IF(P52="A+","5",IF(P52="A","4",IF(P52="A-","3.5",IF(P52="B","3",IF(P52="C","2",IF(P52="D","1",IF(P52="F","0")))))))</f>
        <v>0</v>
      </c>
      <c r="R52" s="18">
        <v>7</v>
      </c>
      <c r="S52" s="18">
        <v>11</v>
      </c>
      <c r="T52" s="21">
        <f>R52+S52</f>
        <v>18</v>
      </c>
      <c r="U52" s="52" t="str">
        <f>IF(T52&gt;=80,"A+",IF(T52&gt;=70,"A",IF(T52&gt;=60,"A-",IF(T52&gt;=50,"B",IF(T52&gt;=40,"C",IF(T52&gt;=33,"D",IF(T52&lt;32,"F")))))))</f>
        <v>F</v>
      </c>
      <c r="V52" s="22" t="str">
        <f>IF(U52="A+","5",IF(U52="A","4",IF(U52="A-","3.5",IF(U52="B","3",IF(U52="C","2",IF(U52="D","1",IF(U52="F","0")))))))</f>
        <v>0</v>
      </c>
      <c r="W52" s="18">
        <v>31</v>
      </c>
      <c r="X52" s="18">
        <v>31</v>
      </c>
      <c r="Y52" s="18">
        <f>W52+X52</f>
        <v>62</v>
      </c>
      <c r="Z52" s="53" t="str">
        <f>IF(Y52&gt;=80,"A+",IF(Y52&gt;=70,"A",IF(Y52&gt;=60,"A-",IF(Y52&gt;=50,"B",IF(Y52&gt;=40,"C",IF(Y52&gt;=33,"D",IF(Y52&lt;32,"F")))))))</f>
        <v>A-</v>
      </c>
      <c r="AA52" s="20" t="str">
        <f>IF(Z52="A+","5",IF(Z52="A","4",IF(Z52="A-","3.5",IF(Z52="B","3",IF(Z52="C","2",IF(Z52="D","1",IF(Z52="F","0")))))))</f>
        <v>3.5</v>
      </c>
      <c r="AB52" s="18">
        <v>23</v>
      </c>
      <c r="AC52" s="18">
        <v>23</v>
      </c>
      <c r="AD52" s="18">
        <v>22</v>
      </c>
      <c r="AE52" s="18">
        <f>AB52+AC52+AD52</f>
        <v>68</v>
      </c>
      <c r="AF52" s="53" t="str">
        <f>IF(AE52&gt;=80,"A+",IF(AE52&gt;=70,"A",IF(AE52&gt;=60,"A-",IF(AE52&gt;=50,"B",IF(AE52&gt;=40,"C",IF(AE52&gt;=33,"D",IF(AE52&lt;32,"F")))))))</f>
        <v>A-</v>
      </c>
      <c r="AG52" s="20" t="str">
        <f>IF(AF52="A+","5",IF(AF52="A","4",IF(AF52="A-","3.5",IF(AF52="B","3",IF(AF52="C","2",IF(AF52="D","1",IF(AF52="F","0")))))))</f>
        <v>3.5</v>
      </c>
      <c r="AH52" s="19">
        <v>30</v>
      </c>
      <c r="AI52" s="18">
        <v>18</v>
      </c>
      <c r="AJ52" s="18">
        <f>AH52+AI52</f>
        <v>48</v>
      </c>
      <c r="AK52" s="53" t="str">
        <f>IF(AJ52&gt;=80,"A+",IF(AJ52&gt;=70,"A",IF(AJ52&gt;=60,"A-",IF(AJ52&gt;=50,"B",IF(AJ52&gt;=40,"C",IF(AJ52&gt;=33,"D",IF(AJ52&lt;32,"F")))))))</f>
        <v>C</v>
      </c>
      <c r="AL52" s="20" t="str">
        <f>IF(AK52="A+","5",IF(AK52="A","4",IF(AK52="A-","3.5",IF(AK52="B","3",IF(AK52="C","2",IF(AK52="D","1",IF(AK52="F","0")))))))</f>
        <v>2</v>
      </c>
      <c r="AM52" s="23">
        <v>20</v>
      </c>
      <c r="AN52" s="23">
        <v>18</v>
      </c>
      <c r="AO52" s="23"/>
      <c r="AP52" s="18">
        <f>AM52+AN52+AO52</f>
        <v>38</v>
      </c>
      <c r="AQ52" s="53" t="str">
        <f>IF(AP52&gt;=80,"A+",IF(AP52&gt;=70,"A",IF(AP52&gt;=60,"A-",IF(AP52&gt;=50,"B",IF(AP52&gt;=40,"C",IF(AP52&gt;=33,"D",IF(AP52&lt;32,"F")))))))</f>
        <v>D</v>
      </c>
      <c r="AR52" s="20" t="str">
        <f>IF(AQ52="A+","5",IF(AQ52="A","4",IF(AQ52="A-","3.5",IF(AQ52="B","3",IF(AQ52="C","2",IF(AQ52="D","1",IF(AQ52="F","0")))))))</f>
        <v>1</v>
      </c>
      <c r="AS52" s="18">
        <v>20</v>
      </c>
      <c r="AT52" s="18">
        <v>28</v>
      </c>
      <c r="AU52" s="18"/>
      <c r="AV52" s="18">
        <f>AS52+AT52+AU52</f>
        <v>48</v>
      </c>
      <c r="AW52" s="53" t="str">
        <f>IF(AV52&gt;=80,"A+",IF(AV52&gt;=70,"A",IF(AV52&gt;=60,"A-",IF(AV52&gt;=50,"B",IF(AV52&gt;=40,"C",IF(AV52&gt;=33,"D",IF(AV52&lt;32,"F")))))))</f>
        <v>C</v>
      </c>
      <c r="AX52" s="20" t="str">
        <f>IF(AW52="A+","5",IF(AW52="A","4",IF(AW52="A-","3.5",IF(AW52="B","3",IF(AW52="C","2",IF(AW52="D","1",IF(AW52="F","0")))))))</f>
        <v>2</v>
      </c>
      <c r="AY52" s="18">
        <v>5</v>
      </c>
      <c r="AZ52" s="18">
        <v>18</v>
      </c>
      <c r="BA52" s="18"/>
      <c r="BB52" s="18">
        <f>AY52+AZ52+BA52</f>
        <v>23</v>
      </c>
      <c r="BC52" s="53" t="str">
        <f>IF(BB52&gt;=80,"A+",IF(BB52&gt;=70,"A",IF(BB52&gt;=60,"A-",IF(BB52&gt;=50,"B",IF(BB52&gt;=40,"C",IF(BB52&gt;=33,"D",IF(BB52&lt;32,"F")))))))</f>
        <v>F</v>
      </c>
      <c r="BD52" s="20" t="str">
        <f>IF(BC52="A+","5",IF(BC52="A","4",IF(BC52="A-","3.5",IF(BC52="B","3",IF(BC52="C","2",IF(BC52="D","1",IF(BC52="F","0")))))))</f>
        <v>0</v>
      </c>
      <c r="BE52" s="19">
        <v>0</v>
      </c>
      <c r="BF52" s="23">
        <v>8</v>
      </c>
      <c r="BG52" s="23">
        <v>20</v>
      </c>
      <c r="BH52" s="18">
        <f>BE52+BF52+BG52</f>
        <v>28</v>
      </c>
      <c r="BI52" s="18" t="str">
        <f>IF(BH52&gt;=80,"A+",IF(BH52&gt;=70,"A",IF(BH52&gt;=60,"A-",IF(BH52&gt;=50,"B",IF(BH52&gt;=40,"C",IF(BH52&gt;=33,"D",IF(BH52&lt;32,"F")))))))</f>
        <v>F</v>
      </c>
      <c r="BJ52" s="20" t="str">
        <f>IF(BI52="A+","5",IF(BI52="A","4",IF(BI52="A-","3.5",IF(BI52="B","3",IF(BI52="C","2",IF(BI52="D","1",IF(BI52="F","0")))))))</f>
        <v>0</v>
      </c>
      <c r="BK52" s="18">
        <f>L52+Q52+V52+AA52+AL52+AR52+AX52+BD52+BJ52+AG52</f>
        <v>14</v>
      </c>
      <c r="BL52" s="18">
        <f>BK52-2</f>
        <v>12</v>
      </c>
      <c r="BM52" s="19">
        <f>J52+O52+T52+Y52+AJ52+AP52+AV52+BB52+BH52+AE52-40</f>
        <v>389</v>
      </c>
      <c r="BN52" s="56">
        <f>BL52/9</f>
        <v>1.3333333333333333</v>
      </c>
      <c r="BO52" s="35" t="str">
        <f>IF(BN52&gt;=5,"A+",IF(BN52&gt;=4,"A",IF(BN52&gt;=3.5,"A-",IF(BN52&gt;=3,"B",IF(BN52&gt;=2,"C",IF(BN52&gt;=1,"D",IF(BN52=0,"F")))))))</f>
        <v>D</v>
      </c>
      <c r="BP52" s="57" t="s">
        <v>84</v>
      </c>
      <c r="BQ52" s="21" t="s">
        <v>133</v>
      </c>
    </row>
    <row r="53" spans="1:69" ht="15.75">
      <c r="A53" s="17">
        <v>48</v>
      </c>
      <c r="B53" s="9" t="s">
        <v>71</v>
      </c>
      <c r="C53" s="49">
        <v>51</v>
      </c>
      <c r="D53" s="19">
        <v>22</v>
      </c>
      <c r="E53" s="18">
        <v>15</v>
      </c>
      <c r="F53" s="20">
        <f>D53+E53</f>
        <v>37</v>
      </c>
      <c r="G53" s="8">
        <v>15</v>
      </c>
      <c r="H53" s="8">
        <v>14</v>
      </c>
      <c r="I53" s="18">
        <f>G53+H53</f>
        <v>29</v>
      </c>
      <c r="J53" s="22">
        <f>F53+I53</f>
        <v>66</v>
      </c>
      <c r="K53" s="52" t="str">
        <f>IF(J53&gt;=160,"A+",IF(J53&gt;=140,"A",IF(J53&gt;=120,"A-",IF(J53&gt;=100,"B",IF(J53&gt;=80,"C",IF(J53&gt;=66,"D",IF(J53&lt;65,"F")))))))</f>
        <v>D</v>
      </c>
      <c r="L53" s="22" t="str">
        <f>IF(K53="A+","5",IF(K53="A","4",IF(K53="A-","3.5",IF(K53="B","3",IF(K53="C","2",IF(K53="D","1",IF(K53="F","0")))))))</f>
        <v>1</v>
      </c>
      <c r="M53" s="18">
        <v>17</v>
      </c>
      <c r="N53" s="18">
        <v>15</v>
      </c>
      <c r="O53" s="22">
        <f>M53+N53</f>
        <v>32</v>
      </c>
      <c r="P53" s="52" t="str">
        <f>IF(O53&gt;=160,"A+",IF(O53&gt;=140,"A",IF(O53&gt;=120,"A-",IF(O53&gt;=100,"B",IF(O53&gt;=80,"C",IF(O53&gt;=66,"D",IF(O53&lt;65,"F")))))))</f>
        <v>F</v>
      </c>
      <c r="Q53" s="22" t="str">
        <f>IF(P53="A+","5",IF(P53="A","4",IF(P53="A-","3.5",IF(P53="B","3",IF(P53="C","2",IF(P53="D","1",IF(P53="F","0")))))))</f>
        <v>0</v>
      </c>
      <c r="R53" s="18">
        <v>8</v>
      </c>
      <c r="S53" s="18">
        <v>8</v>
      </c>
      <c r="T53" s="21">
        <f>R53+S53</f>
        <v>16</v>
      </c>
      <c r="U53" s="52" t="str">
        <f>IF(T53&gt;=80,"A+",IF(T53&gt;=70,"A",IF(T53&gt;=60,"A-",IF(T53&gt;=50,"B",IF(T53&gt;=40,"C",IF(T53&gt;=33,"D",IF(T53&lt;32,"F")))))))</f>
        <v>F</v>
      </c>
      <c r="V53" s="22" t="str">
        <f>IF(U53="A+","5",IF(U53="A","4",IF(U53="A-","3.5",IF(U53="B","3",IF(U53="C","2",IF(U53="D","1",IF(U53="F","0")))))))</f>
        <v>0</v>
      </c>
      <c r="W53" s="18">
        <v>23</v>
      </c>
      <c r="X53" s="18">
        <v>28</v>
      </c>
      <c r="Y53" s="18">
        <f>W53+X53</f>
        <v>51</v>
      </c>
      <c r="Z53" s="53" t="str">
        <f>IF(Y53&gt;=80,"A+",IF(Y53&gt;=70,"A",IF(Y53&gt;=60,"A-",IF(Y53&gt;=50,"B",IF(Y53&gt;=40,"C",IF(Y53&gt;=33,"D",IF(Y53&lt;32,"F")))))))</f>
        <v>B</v>
      </c>
      <c r="AA53" s="20" t="str">
        <f>IF(Z53="A+","5",IF(Z53="A","4",IF(Z53="A-","3.5",IF(Z53="B","3",IF(Z53="C","2",IF(Z53="D","1",IF(Z53="F","0")))))))</f>
        <v>3</v>
      </c>
      <c r="AB53" s="18">
        <v>20</v>
      </c>
      <c r="AC53" s="18">
        <v>22</v>
      </c>
      <c r="AD53" s="18">
        <v>21</v>
      </c>
      <c r="AE53" s="18">
        <f>AB53+AC53+AD53</f>
        <v>63</v>
      </c>
      <c r="AF53" s="53" t="str">
        <f>IF(AE53&gt;=80,"A+",IF(AE53&gt;=70,"A",IF(AE53&gt;=60,"A-",IF(AE53&gt;=50,"B",IF(AE53&gt;=40,"C",IF(AE53&gt;=33,"D",IF(AE53&lt;32,"F")))))))</f>
        <v>A-</v>
      </c>
      <c r="AG53" s="20" t="str">
        <f>IF(AF53="A+","5",IF(AF53="A","4",IF(AF53="A-","3.5",IF(AF53="B","3",IF(AF53="C","2",IF(AF53="D","1",IF(AF53="F","0")))))))</f>
        <v>3.5</v>
      </c>
      <c r="AH53" s="19">
        <v>25</v>
      </c>
      <c r="AI53" s="18">
        <v>20</v>
      </c>
      <c r="AJ53" s="18">
        <f>AH53+AI53</f>
        <v>45</v>
      </c>
      <c r="AK53" s="53" t="str">
        <f>IF(AJ53&gt;=80,"A+",IF(AJ53&gt;=70,"A",IF(AJ53&gt;=60,"A-",IF(AJ53&gt;=50,"B",IF(AJ53&gt;=40,"C",IF(AJ53&gt;=33,"D",IF(AJ53&lt;32,"F")))))))</f>
        <v>C</v>
      </c>
      <c r="AL53" s="20" t="str">
        <f>IF(AK53="A+","5",IF(AK53="A","4",IF(AK53="A-","3.5",IF(AK53="B","3",IF(AK53="C","2",IF(AK53="D","1",IF(AK53="F","0")))))))</f>
        <v>2</v>
      </c>
      <c r="AM53" s="23">
        <v>7</v>
      </c>
      <c r="AN53" s="23">
        <v>10</v>
      </c>
      <c r="AO53" s="23"/>
      <c r="AP53" s="18">
        <f>AM53+AN53+AO53</f>
        <v>17</v>
      </c>
      <c r="AQ53" s="53" t="str">
        <f>IF(AP53&gt;=80,"A+",IF(AP53&gt;=70,"A",IF(AP53&gt;=60,"A-",IF(AP53&gt;=50,"B",IF(AP53&gt;=40,"C",IF(AP53&gt;=33,"D",IF(AP53&lt;32,"F")))))))</f>
        <v>F</v>
      </c>
      <c r="AR53" s="20" t="str">
        <f>IF(AQ53="A+","5",IF(AQ53="A","4",IF(AQ53="A-","3.5",IF(AQ53="B","3",IF(AQ53="C","2",IF(AQ53="D","1",IF(AQ53="F","0")))))))</f>
        <v>0</v>
      </c>
      <c r="AS53" s="18">
        <v>20</v>
      </c>
      <c r="AT53" s="18">
        <v>17</v>
      </c>
      <c r="AU53" s="18"/>
      <c r="AV53" s="18">
        <f>AS53+AT53+AU53</f>
        <v>37</v>
      </c>
      <c r="AW53" s="53" t="str">
        <f>IF(AV53&gt;=80,"A+",IF(AV53&gt;=70,"A",IF(AV53&gt;=60,"A-",IF(AV53&gt;=50,"B",IF(AV53&gt;=40,"C",IF(AV53&gt;=33,"D",IF(AV53&lt;32,"F")))))))</f>
        <v>D</v>
      </c>
      <c r="AX53" s="20" t="str">
        <f>IF(AW53="A+","5",IF(AW53="A","4",IF(AW53="A-","3.5",IF(AW53="B","3",IF(AW53="C","2",IF(AW53="D","1",IF(AW53="F","0")))))))</f>
        <v>1</v>
      </c>
      <c r="AY53" s="18">
        <v>8</v>
      </c>
      <c r="AZ53" s="18">
        <v>18</v>
      </c>
      <c r="BA53" s="18"/>
      <c r="BB53" s="18">
        <f>AY53+AZ53+BA53</f>
        <v>26</v>
      </c>
      <c r="BC53" s="53" t="str">
        <f>IF(BB53&gt;=80,"A+",IF(BB53&gt;=70,"A",IF(BB53&gt;=60,"A-",IF(BB53&gt;=50,"B",IF(BB53&gt;=40,"C",IF(BB53&gt;=33,"D",IF(BB53&lt;32,"F")))))))</f>
        <v>F</v>
      </c>
      <c r="BD53" s="20" t="str">
        <f>IF(BC53="A+","5",IF(BC53="A","4",IF(BC53="A-","3.5",IF(BC53="B","3",IF(BC53="C","2",IF(BC53="D","1",IF(BC53="F","0")))))))</f>
        <v>0</v>
      </c>
      <c r="BE53" s="19">
        <v>13</v>
      </c>
      <c r="BF53" s="23">
        <v>11</v>
      </c>
      <c r="BG53" s="23">
        <v>30</v>
      </c>
      <c r="BH53" s="18">
        <f>BE53+BF53+BG53</f>
        <v>54</v>
      </c>
      <c r="BI53" s="18" t="str">
        <f>IF(BH53&gt;=80,"A+",IF(BH53&gt;=70,"A",IF(BH53&gt;=60,"A-",IF(BH53&gt;=50,"B",IF(BH53&gt;=40,"C",IF(BH53&gt;=33,"D",IF(BH53&lt;32,"F")))))))</f>
        <v>B</v>
      </c>
      <c r="BJ53" s="20" t="str">
        <f>IF(BI53="A+","5",IF(BI53="A","4",IF(BI53="A-","3.5",IF(BI53="B","3",IF(BI53="C","2",IF(BI53="D","1",IF(BI53="F","0")))))))</f>
        <v>3</v>
      </c>
      <c r="BK53" s="18">
        <f>L53+Q53+V53+AA53+AL53+AR53+AX53+BD53+BJ53+AG53</f>
        <v>13.5</v>
      </c>
      <c r="BL53" s="18">
        <f>BK53-2</f>
        <v>11.5</v>
      </c>
      <c r="BM53" s="19">
        <f>J53+O53+T53+Y53+AJ53+AP53+AV53+BB53+BH53+AE53-40</f>
        <v>367</v>
      </c>
      <c r="BN53" s="56">
        <f>BL53/9</f>
        <v>1.2777777777777777</v>
      </c>
      <c r="BO53" s="35" t="str">
        <f>IF(BN53&gt;=5,"A+",IF(BN53&gt;=4,"A",IF(BN53&gt;=3.5,"A-",IF(BN53&gt;=3,"B",IF(BN53&gt;=2,"C",IF(BN53&gt;=1,"D",IF(BN53=0,"F")))))))</f>
        <v>D</v>
      </c>
      <c r="BP53" s="57" t="s">
        <v>84</v>
      </c>
      <c r="BQ53" s="18" t="s">
        <v>134</v>
      </c>
    </row>
    <row r="54" spans="1:69" ht="15.75">
      <c r="A54" s="17">
        <v>49</v>
      </c>
      <c r="B54" s="9" t="s">
        <v>59</v>
      </c>
      <c r="C54" s="49">
        <v>36</v>
      </c>
      <c r="D54" s="19">
        <v>26</v>
      </c>
      <c r="E54" s="18">
        <v>19</v>
      </c>
      <c r="F54" s="20">
        <f>D54+E54</f>
        <v>45</v>
      </c>
      <c r="G54" s="8">
        <v>17</v>
      </c>
      <c r="H54" s="8">
        <v>14</v>
      </c>
      <c r="I54" s="18">
        <f>G54+H54</f>
        <v>31</v>
      </c>
      <c r="J54" s="22">
        <f>F54+I54</f>
        <v>76</v>
      </c>
      <c r="K54" s="52" t="str">
        <f>IF(J54&gt;=160,"A+",IF(J54&gt;=140,"A",IF(J54&gt;=120,"A-",IF(J54&gt;=100,"B",IF(J54&gt;=80,"C",IF(J54&gt;=66,"D",IF(J54&lt;65,"F")))))))</f>
        <v>D</v>
      </c>
      <c r="L54" s="22" t="str">
        <f>IF(K54="A+","5",IF(K54="A","4",IF(K54="A-","3.5",IF(K54="B","3",IF(K54="C","2",IF(K54="D","1",IF(K54="F","0")))))))</f>
        <v>1</v>
      </c>
      <c r="M54" s="18">
        <v>10</v>
      </c>
      <c r="N54" s="18">
        <v>3</v>
      </c>
      <c r="O54" s="22">
        <f>M54+N54</f>
        <v>13</v>
      </c>
      <c r="P54" s="52" t="str">
        <f>IF(O54&gt;=160,"A+",IF(O54&gt;=140,"A",IF(O54&gt;=120,"A-",IF(O54&gt;=100,"B",IF(O54&gt;=80,"C",IF(O54&gt;=66,"D",IF(O54&lt;65,"F")))))))</f>
        <v>F</v>
      </c>
      <c r="Q54" s="22" t="str">
        <f>IF(P54="A+","5",IF(P54="A","4",IF(P54="A-","3.5",IF(P54="B","3",IF(P54="C","2",IF(P54="D","1",IF(P54="F","0")))))))</f>
        <v>0</v>
      </c>
      <c r="R54" s="18">
        <v>0</v>
      </c>
      <c r="S54" s="18">
        <v>16</v>
      </c>
      <c r="T54" s="21">
        <f>R54+S54</f>
        <v>16</v>
      </c>
      <c r="U54" s="52" t="str">
        <f>IF(T54&gt;=80,"A+",IF(T54&gt;=70,"A",IF(T54&gt;=60,"A-",IF(T54&gt;=50,"B",IF(T54&gt;=40,"C",IF(T54&gt;=33,"D",IF(T54&lt;32,"F")))))))</f>
        <v>F</v>
      </c>
      <c r="V54" s="22" t="str">
        <f>IF(U54="A+","5",IF(U54="A","4",IF(U54="A-","3.5",IF(U54="B","3",IF(U54="C","2",IF(U54="D","1",IF(U54="F","0")))))))</f>
        <v>0</v>
      </c>
      <c r="W54" s="18">
        <v>27</v>
      </c>
      <c r="X54" s="18">
        <v>22</v>
      </c>
      <c r="Y54" s="18">
        <f>W54+X54</f>
        <v>49</v>
      </c>
      <c r="Z54" s="53" t="str">
        <f>IF(Y54&gt;=80,"A+",IF(Y54&gt;=70,"A",IF(Y54&gt;=60,"A-",IF(Y54&gt;=50,"B",IF(Y54&gt;=40,"C",IF(Y54&gt;=33,"D",IF(Y54&lt;32,"F")))))))</f>
        <v>C</v>
      </c>
      <c r="AA54" s="20" t="str">
        <f>IF(Z54="A+","5",IF(Z54="A","4",IF(Z54="A-","3.5",IF(Z54="B","3",IF(Z54="C","2",IF(Z54="D","1",IF(Z54="F","0")))))))</f>
        <v>2</v>
      </c>
      <c r="AB54" s="18">
        <v>27</v>
      </c>
      <c r="AC54" s="18">
        <v>27</v>
      </c>
      <c r="AD54" s="18">
        <v>21</v>
      </c>
      <c r="AE54" s="18">
        <f>AB54+AC54+AD54</f>
        <v>75</v>
      </c>
      <c r="AF54" s="53" t="str">
        <f>IF(AE54&gt;=80,"A+",IF(AE54&gt;=70,"A",IF(AE54&gt;=60,"A-",IF(AE54&gt;=50,"B",IF(AE54&gt;=40,"C",IF(AE54&gt;=33,"D",IF(AE54&lt;32,"F")))))))</f>
        <v>A</v>
      </c>
      <c r="AG54" s="20" t="str">
        <f>IF(AF54="A+","5",IF(AF54="A","4",IF(AF54="A-","3.5",IF(AF54="B","3",IF(AF54="C","2",IF(AF54="D","1",IF(AF54="F","0")))))))</f>
        <v>4</v>
      </c>
      <c r="AH54" s="19">
        <v>32</v>
      </c>
      <c r="AI54" s="18">
        <v>21</v>
      </c>
      <c r="AJ54" s="18">
        <f>AH54+AI54</f>
        <v>53</v>
      </c>
      <c r="AK54" s="53" t="str">
        <f>IF(AJ54&gt;=80,"A+",IF(AJ54&gt;=70,"A",IF(AJ54&gt;=60,"A-",IF(AJ54&gt;=50,"B",IF(AJ54&gt;=40,"C",IF(AJ54&gt;=33,"D",IF(AJ54&lt;32,"F")))))))</f>
        <v>B</v>
      </c>
      <c r="AL54" s="20" t="str">
        <f>IF(AK54="A+","5",IF(AK54="A","4",IF(AK54="A-","3.5",IF(AK54="B","3",IF(AK54="C","2",IF(AK54="D","1",IF(AK54="F","0")))))))</f>
        <v>3</v>
      </c>
      <c r="AM54" s="23">
        <v>0</v>
      </c>
      <c r="AN54" s="23">
        <v>12</v>
      </c>
      <c r="AO54" s="23"/>
      <c r="AP54" s="18">
        <f>AM54+AN54+AO54</f>
        <v>12</v>
      </c>
      <c r="AQ54" s="53" t="str">
        <f>IF(AP54&gt;=80,"A+",IF(AP54&gt;=70,"A",IF(AP54&gt;=60,"A-",IF(AP54&gt;=50,"B",IF(AP54&gt;=40,"C",IF(AP54&gt;=33,"D",IF(AP54&lt;32,"F")))))))</f>
        <v>F</v>
      </c>
      <c r="AR54" s="20" t="str">
        <f>IF(AQ54="A+","5",IF(AQ54="A","4",IF(AQ54="A-","3.5",IF(AQ54="B","3",IF(AQ54="C","2",IF(AQ54="D","1",IF(AQ54="F","0")))))))</f>
        <v>0</v>
      </c>
      <c r="AS54" s="18">
        <v>1</v>
      </c>
      <c r="AT54" s="18">
        <v>17</v>
      </c>
      <c r="AU54" s="18"/>
      <c r="AV54" s="18">
        <f>AS54+AT54+AU54</f>
        <v>18</v>
      </c>
      <c r="AW54" s="53" t="str">
        <f>IF(AV54&gt;=80,"A+",IF(AV54&gt;=70,"A",IF(AV54&gt;=60,"A-",IF(AV54&gt;=50,"B",IF(AV54&gt;=40,"C",IF(AV54&gt;=33,"D",IF(AV54&lt;32,"F")))))))</f>
        <v>F</v>
      </c>
      <c r="AX54" s="20" t="str">
        <f>IF(AW54="A+","5",IF(AW54="A","4",IF(AW54="A-","3.5",IF(AW54="B","3",IF(AW54="C","2",IF(AW54="D","1",IF(AW54="F","0")))))))</f>
        <v>0</v>
      </c>
      <c r="AY54" s="18">
        <v>7</v>
      </c>
      <c r="AZ54" s="18">
        <v>16</v>
      </c>
      <c r="BA54" s="18"/>
      <c r="BB54" s="18">
        <f>AY54+AZ54+BA54</f>
        <v>23</v>
      </c>
      <c r="BC54" s="53" t="str">
        <f>IF(BB54&gt;=80,"A+",IF(BB54&gt;=70,"A",IF(BB54&gt;=60,"A-",IF(BB54&gt;=50,"B",IF(BB54&gt;=40,"C",IF(BB54&gt;=33,"D",IF(BB54&lt;32,"F")))))))</f>
        <v>F</v>
      </c>
      <c r="BD54" s="20" t="str">
        <f>IF(BC54="A+","5",IF(BC54="A","4",IF(BC54="A-","3.5",IF(BC54="B","3",IF(BC54="C","2",IF(BC54="D","1",IF(BC54="F","0")))))))</f>
        <v>0</v>
      </c>
      <c r="BE54" s="19">
        <v>2</v>
      </c>
      <c r="BF54" s="23">
        <v>14</v>
      </c>
      <c r="BG54" s="23">
        <v>20</v>
      </c>
      <c r="BH54" s="18">
        <f>BE54+BF54+BG54</f>
        <v>36</v>
      </c>
      <c r="BI54" s="18" t="s">
        <v>81</v>
      </c>
      <c r="BJ54" s="20" t="str">
        <f>IF(BI54="A+","5",IF(BI54="A","4",IF(BI54="A-","3.5",IF(BI54="B","3",IF(BI54="C","2",IF(BI54="D","1",IF(BI54="F","0")))))))</f>
        <v>0</v>
      </c>
      <c r="BK54" s="18">
        <f>L54+Q54+V54+AA54+AL54+AR54+AX54+BD54+BJ54+AG54</f>
        <v>10</v>
      </c>
      <c r="BL54" s="18">
        <f>BK54-2</f>
        <v>8</v>
      </c>
      <c r="BM54" s="19">
        <f>J54+O54+T54+Y54+AJ54+AP54+AV54+BB54+BH54+AE54-40</f>
        <v>331</v>
      </c>
      <c r="BN54" s="56">
        <f>BL54/9</f>
        <v>0.8888888888888888</v>
      </c>
      <c r="BO54" s="35" t="b">
        <f>IF(BN54&gt;=5,"A+",IF(BN54&gt;=4,"A",IF(BN54&gt;=3.5,"A-",IF(BN54&gt;=3,"B",IF(BN54&gt;=2,"C",IF(BN54&gt;=1,"D",IF(BN54=0,"F")))))))</f>
        <v>0</v>
      </c>
      <c r="BP54" s="57" t="s">
        <v>85</v>
      </c>
      <c r="BQ54" s="21" t="s">
        <v>135</v>
      </c>
    </row>
    <row r="76" spans="1:69" ht="20.25">
      <c r="A76" s="12"/>
      <c r="B76" s="12"/>
      <c r="C76" s="47" t="s">
        <v>15</v>
      </c>
      <c r="D76" s="13"/>
      <c r="E76" s="13"/>
      <c r="F76" s="13"/>
      <c r="G76" s="13"/>
      <c r="H76" s="13"/>
      <c r="I76" s="13"/>
      <c r="J76" s="13"/>
      <c r="K76" s="51"/>
      <c r="L76" s="13"/>
      <c r="M76" s="13"/>
      <c r="N76" s="13"/>
      <c r="O76" s="13"/>
      <c r="P76" s="51"/>
      <c r="Q76" s="13"/>
      <c r="R76" s="13"/>
      <c r="S76" s="13"/>
      <c r="T76" s="13"/>
      <c r="U76" s="51"/>
      <c r="V76" s="13"/>
      <c r="W76" s="13"/>
      <c r="X76" s="13"/>
      <c r="Y76" s="13"/>
      <c r="Z76" s="51"/>
      <c r="AA76" s="13"/>
      <c r="AB76" s="13"/>
      <c r="AC76" s="13"/>
      <c r="AD76" s="13"/>
      <c r="AE76" s="13"/>
      <c r="AF76" s="51"/>
      <c r="AG76" s="13"/>
      <c r="AH76" s="13"/>
      <c r="AI76" s="13"/>
      <c r="AJ76" s="13"/>
      <c r="AK76" s="51"/>
      <c r="AL76" s="13"/>
      <c r="AM76" s="13"/>
      <c r="AN76" s="13"/>
      <c r="AO76" s="13"/>
      <c r="AP76" s="13"/>
      <c r="AQ76" s="51"/>
      <c r="AR76" s="13"/>
      <c r="AS76" s="13"/>
      <c r="AT76" s="13"/>
      <c r="AU76" s="13"/>
      <c r="AV76" s="13"/>
      <c r="AW76" s="51"/>
      <c r="AX76" s="13"/>
      <c r="AY76" s="13"/>
      <c r="AZ76" s="13"/>
      <c r="BA76" s="13"/>
      <c r="BB76" s="13"/>
      <c r="BC76" s="51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38"/>
      <c r="BO76" s="31"/>
      <c r="BP76" s="13"/>
      <c r="BQ76" s="13"/>
    </row>
    <row r="77" spans="1:69" ht="15">
      <c r="A77" s="13"/>
      <c r="B77" s="13"/>
      <c r="C77" s="48" t="s">
        <v>76</v>
      </c>
      <c r="D77" s="6"/>
      <c r="E77" s="13"/>
      <c r="F77" s="13"/>
      <c r="G77" s="13"/>
      <c r="H77" s="13"/>
      <c r="I77" s="13"/>
      <c r="J77" s="13"/>
      <c r="K77" s="51"/>
      <c r="L77" s="13"/>
      <c r="M77" s="13"/>
      <c r="N77" s="13"/>
      <c r="O77" s="13"/>
      <c r="P77" s="51"/>
      <c r="Q77" s="13"/>
      <c r="R77" s="13"/>
      <c r="S77" s="13"/>
      <c r="T77" s="13"/>
      <c r="U77" s="51"/>
      <c r="V77" s="13"/>
      <c r="W77" s="13"/>
      <c r="X77" s="13"/>
      <c r="Y77" s="13"/>
      <c r="Z77" s="51"/>
      <c r="AA77" s="13"/>
      <c r="AB77" s="13"/>
      <c r="AC77" s="13"/>
      <c r="AD77" s="13"/>
      <c r="AE77" s="13"/>
      <c r="AF77" s="51"/>
      <c r="AG77" s="13"/>
      <c r="AH77" s="13"/>
      <c r="AI77" s="13"/>
      <c r="AJ77" s="13"/>
      <c r="AK77" s="51"/>
      <c r="AL77" s="13"/>
      <c r="AM77" s="13"/>
      <c r="AN77" s="13"/>
      <c r="AO77" s="13"/>
      <c r="AP77" s="13"/>
      <c r="AQ77" s="51"/>
      <c r="AR77" s="13"/>
      <c r="AS77" s="13"/>
      <c r="AT77" s="13"/>
      <c r="AU77" s="13"/>
      <c r="AV77" s="13"/>
      <c r="AW77" s="51"/>
      <c r="AX77" s="13"/>
      <c r="AY77" s="13"/>
      <c r="AZ77" s="13"/>
      <c r="BA77" s="13"/>
      <c r="BB77" s="13"/>
      <c r="BC77" s="51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38"/>
      <c r="BO77" s="31"/>
      <c r="BP77" s="13"/>
      <c r="BQ77" s="13"/>
    </row>
    <row r="78" spans="1:69" ht="17.25">
      <c r="A78" s="14"/>
      <c r="B78" s="14"/>
      <c r="C78" s="102" t="s">
        <v>80</v>
      </c>
      <c r="D78" s="104" t="s">
        <v>21</v>
      </c>
      <c r="E78" s="104"/>
      <c r="F78" s="104"/>
      <c r="G78" s="104"/>
      <c r="H78" s="104"/>
      <c r="I78" s="104"/>
      <c r="J78" s="104"/>
      <c r="K78" s="104"/>
      <c r="L78" s="104"/>
      <c r="M78" s="104" t="s">
        <v>22</v>
      </c>
      <c r="N78" s="104"/>
      <c r="O78" s="104"/>
      <c r="P78" s="104"/>
      <c r="Q78" s="104"/>
      <c r="R78" s="27"/>
      <c r="S78" s="27"/>
      <c r="T78" s="105" t="s">
        <v>23</v>
      </c>
      <c r="U78" s="105"/>
      <c r="V78" s="105"/>
      <c r="W78" s="105" t="s">
        <v>24</v>
      </c>
      <c r="X78" s="105"/>
      <c r="Y78" s="105"/>
      <c r="Z78" s="105"/>
      <c r="AA78" s="105"/>
      <c r="AB78" s="108" t="s">
        <v>79</v>
      </c>
      <c r="AC78" s="109"/>
      <c r="AD78" s="109"/>
      <c r="AE78" s="109"/>
      <c r="AF78" s="109"/>
      <c r="AG78" s="110"/>
      <c r="AH78" s="89" t="s">
        <v>25</v>
      </c>
      <c r="AI78" s="111"/>
      <c r="AJ78" s="111"/>
      <c r="AK78" s="111"/>
      <c r="AL78" s="112"/>
      <c r="AM78" s="89" t="s">
        <v>77</v>
      </c>
      <c r="AN78" s="90"/>
      <c r="AO78" s="95"/>
      <c r="AP78" s="95"/>
      <c r="AQ78" s="95"/>
      <c r="AR78" s="96"/>
      <c r="AS78" s="89" t="s">
        <v>26</v>
      </c>
      <c r="AT78" s="90"/>
      <c r="AU78" s="90"/>
      <c r="AV78" s="90"/>
      <c r="AW78" s="90"/>
      <c r="AX78" s="91"/>
      <c r="AY78" s="89" t="s">
        <v>78</v>
      </c>
      <c r="AZ78" s="90"/>
      <c r="BA78" s="90"/>
      <c r="BB78" s="90"/>
      <c r="BC78" s="90"/>
      <c r="BD78" s="91"/>
      <c r="BE78" s="89" t="s">
        <v>27</v>
      </c>
      <c r="BF78" s="95"/>
      <c r="BG78" s="95"/>
      <c r="BH78" s="95"/>
      <c r="BI78" s="95"/>
      <c r="BJ78" s="96"/>
      <c r="BK78" s="15"/>
      <c r="BL78" s="15"/>
      <c r="BM78" s="37"/>
      <c r="BN78" s="36"/>
      <c r="BO78" s="32"/>
      <c r="BP78" s="13"/>
      <c r="BQ78" s="13"/>
    </row>
    <row r="79" spans="1:69" ht="19.5">
      <c r="A79" s="100" t="s">
        <v>137</v>
      </c>
      <c r="B79" s="2"/>
      <c r="C79" s="103"/>
      <c r="D79" s="76" t="s">
        <v>14</v>
      </c>
      <c r="E79" s="76"/>
      <c r="F79" s="76"/>
      <c r="G79" s="77" t="s">
        <v>7</v>
      </c>
      <c r="H79" s="78"/>
      <c r="I79" s="79"/>
      <c r="J79" s="79"/>
      <c r="K79" s="79"/>
      <c r="L79" s="80"/>
      <c r="M79" s="3" t="s">
        <v>10</v>
      </c>
      <c r="N79" s="3" t="s">
        <v>11</v>
      </c>
      <c r="O79" s="76"/>
      <c r="P79" s="76"/>
      <c r="Q79" s="76"/>
      <c r="R79" s="25"/>
      <c r="S79" s="25"/>
      <c r="T79" s="106"/>
      <c r="U79" s="106"/>
      <c r="V79" s="106"/>
      <c r="W79" s="107"/>
      <c r="X79" s="107"/>
      <c r="Y79" s="107"/>
      <c r="Z79" s="107"/>
      <c r="AA79" s="107"/>
      <c r="AB79" s="28"/>
      <c r="AC79" s="29"/>
      <c r="AD79" s="29"/>
      <c r="AE79" s="29"/>
      <c r="AF79" s="54"/>
      <c r="AG79" s="30"/>
      <c r="AH79" s="113"/>
      <c r="AI79" s="114"/>
      <c r="AJ79" s="114"/>
      <c r="AK79" s="114"/>
      <c r="AL79" s="115"/>
      <c r="AM79" s="97"/>
      <c r="AN79" s="98"/>
      <c r="AO79" s="98"/>
      <c r="AP79" s="98"/>
      <c r="AQ79" s="98"/>
      <c r="AR79" s="99"/>
      <c r="AS79" s="92"/>
      <c r="AT79" s="93"/>
      <c r="AU79" s="93"/>
      <c r="AV79" s="93"/>
      <c r="AW79" s="93"/>
      <c r="AX79" s="94"/>
      <c r="AY79" s="92"/>
      <c r="AZ79" s="93"/>
      <c r="BA79" s="93"/>
      <c r="BB79" s="93"/>
      <c r="BC79" s="93"/>
      <c r="BD79" s="94"/>
      <c r="BE79" s="97"/>
      <c r="BF79" s="98"/>
      <c r="BG79" s="98"/>
      <c r="BH79" s="98"/>
      <c r="BI79" s="98"/>
      <c r="BJ79" s="99"/>
      <c r="BK79" s="16"/>
      <c r="BL79" s="16"/>
      <c r="BM79" s="38" t="s">
        <v>12</v>
      </c>
      <c r="BN79" s="2" t="s">
        <v>5</v>
      </c>
      <c r="BO79" s="33" t="s">
        <v>6</v>
      </c>
      <c r="BP79" s="1"/>
      <c r="BQ79" s="87" t="s">
        <v>136</v>
      </c>
    </row>
    <row r="80" spans="1:69" ht="15">
      <c r="A80" s="101"/>
      <c r="B80" s="5" t="s">
        <v>1</v>
      </c>
      <c r="C80" s="26" t="s">
        <v>13</v>
      </c>
      <c r="D80" s="5" t="s">
        <v>17</v>
      </c>
      <c r="E80" s="5" t="s">
        <v>3</v>
      </c>
      <c r="F80" s="5" t="s">
        <v>4</v>
      </c>
      <c r="G80" s="5" t="s">
        <v>17</v>
      </c>
      <c r="H80" s="5" t="s">
        <v>3</v>
      </c>
      <c r="I80" s="5" t="s">
        <v>4</v>
      </c>
      <c r="J80" s="5" t="s">
        <v>8</v>
      </c>
      <c r="K80" s="26" t="s">
        <v>5</v>
      </c>
      <c r="L80" s="5" t="s">
        <v>6</v>
      </c>
      <c r="M80" s="5" t="s">
        <v>4</v>
      </c>
      <c r="N80" s="5" t="s">
        <v>4</v>
      </c>
      <c r="O80" s="5" t="s">
        <v>8</v>
      </c>
      <c r="P80" s="26" t="s">
        <v>5</v>
      </c>
      <c r="Q80" s="5" t="s">
        <v>6</v>
      </c>
      <c r="R80" s="5" t="s">
        <v>17</v>
      </c>
      <c r="S80" s="5" t="s">
        <v>3</v>
      </c>
      <c r="T80" s="5" t="s">
        <v>4</v>
      </c>
      <c r="U80" s="26" t="s">
        <v>5</v>
      </c>
      <c r="V80" s="5" t="s">
        <v>6</v>
      </c>
      <c r="W80" s="5" t="s">
        <v>17</v>
      </c>
      <c r="X80" s="5" t="s">
        <v>3</v>
      </c>
      <c r="Y80" s="5" t="s">
        <v>4</v>
      </c>
      <c r="Z80" s="26" t="s">
        <v>5</v>
      </c>
      <c r="AA80" s="5" t="s">
        <v>6</v>
      </c>
      <c r="AB80" s="26" t="s">
        <v>17</v>
      </c>
      <c r="AC80" s="26" t="s">
        <v>3</v>
      </c>
      <c r="AD80" s="26" t="s">
        <v>20</v>
      </c>
      <c r="AE80" s="26" t="s">
        <v>4</v>
      </c>
      <c r="AF80" s="26" t="s">
        <v>5</v>
      </c>
      <c r="AG80" s="26" t="s">
        <v>6</v>
      </c>
      <c r="AH80" s="5" t="s">
        <v>17</v>
      </c>
      <c r="AI80" s="5" t="s">
        <v>3</v>
      </c>
      <c r="AJ80" s="5" t="s">
        <v>4</v>
      </c>
      <c r="AK80" s="26" t="s">
        <v>5</v>
      </c>
      <c r="AL80" s="5" t="s">
        <v>6</v>
      </c>
      <c r="AM80" s="5" t="s">
        <v>18</v>
      </c>
      <c r="AN80" s="5" t="s">
        <v>3</v>
      </c>
      <c r="AO80" s="5" t="s">
        <v>19</v>
      </c>
      <c r="AP80" s="5" t="s">
        <v>4</v>
      </c>
      <c r="AQ80" s="26" t="s">
        <v>5</v>
      </c>
      <c r="AR80" s="5" t="s">
        <v>6</v>
      </c>
      <c r="AS80" s="5" t="s">
        <v>17</v>
      </c>
      <c r="AT80" s="5" t="s">
        <v>3</v>
      </c>
      <c r="AU80" s="5" t="s">
        <v>20</v>
      </c>
      <c r="AV80" s="5" t="s">
        <v>4</v>
      </c>
      <c r="AW80" s="26" t="s">
        <v>5</v>
      </c>
      <c r="AX80" s="5" t="s">
        <v>6</v>
      </c>
      <c r="AY80" s="5" t="s">
        <v>17</v>
      </c>
      <c r="AZ80" s="5" t="s">
        <v>3</v>
      </c>
      <c r="BA80" s="5" t="s">
        <v>20</v>
      </c>
      <c r="BB80" s="5" t="s">
        <v>4</v>
      </c>
      <c r="BC80" s="26" t="s">
        <v>5</v>
      </c>
      <c r="BD80" s="5" t="s">
        <v>6</v>
      </c>
      <c r="BE80" s="5" t="s">
        <v>2</v>
      </c>
      <c r="BF80" s="5" t="s">
        <v>3</v>
      </c>
      <c r="BG80" s="5" t="s">
        <v>9</v>
      </c>
      <c r="BH80" s="5" t="s">
        <v>4</v>
      </c>
      <c r="BI80" s="5" t="s">
        <v>5</v>
      </c>
      <c r="BJ80" s="5" t="s">
        <v>6</v>
      </c>
      <c r="BK80" s="4"/>
      <c r="BL80" s="4"/>
      <c r="BM80" s="39"/>
      <c r="BN80" s="4"/>
      <c r="BO80" s="34"/>
      <c r="BP80" s="1"/>
      <c r="BQ80" s="88"/>
    </row>
    <row r="81" spans="1:69" ht="15.75">
      <c r="A81" s="17">
        <v>1</v>
      </c>
      <c r="B81" s="9" t="s">
        <v>28</v>
      </c>
      <c r="C81" s="49">
        <v>1</v>
      </c>
      <c r="D81" s="19">
        <v>44</v>
      </c>
      <c r="E81" s="18">
        <v>24</v>
      </c>
      <c r="F81" s="20">
        <f>D81+E81</f>
        <v>68</v>
      </c>
      <c r="G81" s="10">
        <v>44</v>
      </c>
      <c r="H81" s="10">
        <v>25</v>
      </c>
      <c r="I81" s="21">
        <f>G81+H81</f>
        <v>69</v>
      </c>
      <c r="J81" s="22">
        <f>F81+I81</f>
        <v>137</v>
      </c>
      <c r="K81" s="52" t="str">
        <f>IF(J81&gt;=160,"A+",IF(J81&gt;=140,"A",IF(J81&gt;=120,"A-",IF(J81&gt;=100,"B",IF(J81&gt;=80,"C",IF(J81&gt;=66,"D",IF(J81&lt;65,"F")))))))</f>
        <v>A-</v>
      </c>
      <c r="L81" s="22" t="str">
        <f>IF(K81="A+","5",IF(K81="A","4",IF(K81="A-","3.5",IF(K81="B","3",IF(K81="C","2",IF(K81="D","1",IF(K81="F","0")))))))</f>
        <v>3.5</v>
      </c>
      <c r="M81" s="21">
        <v>46</v>
      </c>
      <c r="N81" s="21">
        <v>61</v>
      </c>
      <c r="O81" s="22">
        <f>M81+N81</f>
        <v>107</v>
      </c>
      <c r="P81" s="52" t="str">
        <f>IF(O81&gt;=160,"A+",IF(O81&gt;=140,"A",IF(O81&gt;=120,"A-",IF(O81&gt;=100,"B",IF(O81&gt;=80,"C",IF(O81&gt;=66,"D",IF(O81&lt;65,"F")))))))</f>
        <v>B</v>
      </c>
      <c r="Q81" s="22" t="str">
        <f>IF(P81="A+","5",IF(P81="A","4",IF(P81="A-","3.5",IF(P81="B","3",IF(P81="C","2",IF(P81="D","1",IF(P81="F","0")))))))</f>
        <v>3</v>
      </c>
      <c r="R81" s="21">
        <v>47</v>
      </c>
      <c r="S81" s="21">
        <v>25</v>
      </c>
      <c r="T81" s="21">
        <f>R81+S81</f>
        <v>72</v>
      </c>
      <c r="U81" s="52" t="str">
        <f>IF(T81&gt;=80,"A+",IF(T81&gt;=70,"A",IF(T81&gt;=60,"A-",IF(T81&gt;=50,"B",IF(T81&gt;=40,"C",IF(T81&gt;=33,"D",IF(T81&lt;32,"F")))))))</f>
        <v>A</v>
      </c>
      <c r="V81" s="22" t="str">
        <f>IF(U81="A+","5",IF(U81="A","4",IF(U81="A-","3.5",IF(U81="B","3",IF(U81="C","2",IF(U81="D","1",IF(U81="F","0")))))))</f>
        <v>4</v>
      </c>
      <c r="W81" s="18">
        <v>50</v>
      </c>
      <c r="X81" s="18">
        <v>34</v>
      </c>
      <c r="Y81" s="18">
        <f>W81+X81</f>
        <v>84</v>
      </c>
      <c r="Z81" s="53" t="str">
        <f>IF(Y81&gt;=80,"A+",IF(Y81&gt;=70,"A",IF(Y81&gt;=60,"A-",IF(Y81&gt;=50,"B",IF(Y81&gt;=40,"C",IF(Y81&gt;=33,"D",IF(Y81&lt;32,"F")))))))</f>
        <v>A+</v>
      </c>
      <c r="AA81" s="20" t="str">
        <f>IF(Z81="A+","5",IF(Z81="A","4",IF(Z81="A-","3.5",IF(Z81="B","3",IF(Z81="C","2",IF(Z81="D","1",IF(Z81="F","0")))))))</f>
        <v>5</v>
      </c>
      <c r="AB81" s="18">
        <v>27</v>
      </c>
      <c r="AC81" s="18">
        <v>27</v>
      </c>
      <c r="AD81" s="18">
        <v>22</v>
      </c>
      <c r="AE81" s="18">
        <f>AB81+AC81+AD81</f>
        <v>76</v>
      </c>
      <c r="AF81" s="53" t="str">
        <f>IF(AE81&gt;=80,"A+",IF(AE81&gt;=70,"A",IF(AE81&gt;=60,"A-",IF(AE81&gt;=50,"B",IF(AE81&gt;=40,"C",IF(AE81&gt;=33,"D",IF(AE81&lt;32,"F")))))))</f>
        <v>A</v>
      </c>
      <c r="AG81" s="20" t="str">
        <f>IF(AF81="A+","5",IF(AF81="A","4",IF(AF81="A-","3.5",IF(AF81="B","3",IF(AF81="C","2",IF(AF81="D","1",IF(AF81="F","0")))))))</f>
        <v>4</v>
      </c>
      <c r="AH81" s="19">
        <v>45</v>
      </c>
      <c r="AI81" s="18">
        <v>39</v>
      </c>
      <c r="AJ81" s="18">
        <f>AH81+AI81</f>
        <v>84</v>
      </c>
      <c r="AK81" s="53" t="str">
        <f>IF(AJ81&gt;=80,"A+",IF(AJ81&gt;=70,"A",IF(AJ81&gt;=60,"A-",IF(AJ81&gt;=50,"B",IF(AJ81&gt;=40,"C",IF(AJ81&gt;=33,"D",IF(AJ81&lt;32,"F")))))))</f>
        <v>A+</v>
      </c>
      <c r="AL81" s="20" t="str">
        <f>IF(AK81="A+","5",IF(AK81="A","4",IF(AK81="A-","3.5",IF(AK81="B","3",IF(AK81="C","2",IF(AK81="D","1",IF(AK81="F","0")))))))</f>
        <v>5</v>
      </c>
      <c r="AM81" s="18">
        <v>30</v>
      </c>
      <c r="AN81" s="18">
        <v>16</v>
      </c>
      <c r="AO81" s="18">
        <v>25</v>
      </c>
      <c r="AP81" s="18">
        <f>AM81+AN81+AO81</f>
        <v>71</v>
      </c>
      <c r="AQ81" s="53" t="str">
        <f>IF(AP81&gt;=80,"A+",IF(AP81&gt;=70,"A",IF(AP81&gt;=60,"A-",IF(AP81&gt;=50,"B",IF(AP81&gt;=40,"C",IF(AP81&gt;=33,"D",IF(AP81&lt;32,"F")))))))</f>
        <v>A</v>
      </c>
      <c r="AR81" s="20" t="str">
        <f>IF(AQ81="A+","5",IF(AQ81="A","4",IF(AQ81="A-","3.5",IF(AQ81="B","3",IF(AQ81="C","2",IF(AQ81="D","1",IF(AQ81="F","0")))))))</f>
        <v>4</v>
      </c>
      <c r="AS81" s="18">
        <v>17</v>
      </c>
      <c r="AT81" s="18">
        <v>19</v>
      </c>
      <c r="AU81" s="18">
        <v>25</v>
      </c>
      <c r="AV81" s="18">
        <f>AS81+AT81+AU81</f>
        <v>61</v>
      </c>
      <c r="AW81" s="53" t="str">
        <f>IF(AV81&gt;=80,"A+",IF(AV81&gt;=70,"A",IF(AV81&gt;=60,"A-",IF(AV81&gt;=50,"B",IF(AV81&gt;=40,"C",IF(AV81&gt;=33,"D",IF(AV81&lt;32,"F")))))))</f>
        <v>A-</v>
      </c>
      <c r="AX81" s="20" t="str">
        <f>IF(AW81="A+","5",IF(AW81="A","4",IF(AW81="A-","3.5",IF(AW81="B","3",IF(AW81="C","2",IF(AW81="D","1",IF(AW81="F","0")))))))</f>
        <v>3.5</v>
      </c>
      <c r="AY81" s="18">
        <v>30</v>
      </c>
      <c r="AZ81" s="18">
        <v>21</v>
      </c>
      <c r="BA81" s="18">
        <v>25</v>
      </c>
      <c r="BB81" s="18">
        <f>AY81+AZ81+BA81</f>
        <v>76</v>
      </c>
      <c r="BC81" s="53" t="str">
        <f>IF(BB81&gt;=80,"A+",IF(BB81&gt;=70,"A",IF(BB81&gt;=60,"A-",IF(BB81&gt;=50,"B",IF(BB81&gt;=40,"C",IF(BB81&gt;=33,"D",IF(BB81&lt;32,"F")))))))</f>
        <v>A</v>
      </c>
      <c r="BD81" s="20" t="str">
        <f>IF(BC81="A+","5",IF(BC81="A","4",IF(BC81="A-","3.5",IF(BC81="B","3",IF(BC81="C","2",IF(BC81="D","1",IF(BC81="F","0")))))))</f>
        <v>4</v>
      </c>
      <c r="BE81" s="19">
        <v>25</v>
      </c>
      <c r="BF81" s="18">
        <v>21</v>
      </c>
      <c r="BG81" s="18">
        <v>25</v>
      </c>
      <c r="BH81" s="18">
        <f>BE81+BF81+BG81</f>
        <v>71</v>
      </c>
      <c r="BI81" s="18" t="str">
        <f>IF(BH81&gt;=80,"A+",IF(BH81&gt;=70,"A",IF(BH81&gt;=60,"A-",IF(BH81&gt;=50,"B",IF(BH81&gt;=40,"C",IF(BH81&gt;=33,"D",IF(BH81&lt;32,"F")))))))</f>
        <v>A</v>
      </c>
      <c r="BJ81" s="20" t="str">
        <f>IF(BI81="A+","5",IF(BI81="A","4",IF(BI81="A-","3.5",IF(BI81="B","3",IF(BI81="C","2",IF(BI81="D","1",IF(BI81="F","0")))))))</f>
        <v>4</v>
      </c>
      <c r="BK81" s="18">
        <f>L81+Q81+V81+AA81+AL81+AR81+AX81+BD81+BJ81+AG81</f>
        <v>40</v>
      </c>
      <c r="BL81" s="18">
        <f>BK81-2</f>
        <v>38</v>
      </c>
      <c r="BM81" s="19">
        <f>J81+O81+T81+Y81+AJ81+AP81+AV81+BB81+BH81+AE81-40</f>
        <v>799</v>
      </c>
      <c r="BN81" s="56">
        <f>BL81/9</f>
        <v>4.222222222222222</v>
      </c>
      <c r="BO81" s="35" t="str">
        <f>IF(BN81&gt;=5,"A+",IF(BN81&gt;=4,"A",IF(BN81&gt;=3.5,"A-",IF(BN81&gt;=3,"B",IF(BN81&gt;=2,"C",IF(BN81&gt;=1,"D",IF(BN81=0,"F")))))))</f>
        <v>A</v>
      </c>
      <c r="BP81" s="21" t="s">
        <v>86</v>
      </c>
      <c r="BQ81" s="21" t="s">
        <v>87</v>
      </c>
    </row>
    <row r="82" spans="1:69" ht="15.75">
      <c r="A82" s="17">
        <v>2</v>
      </c>
      <c r="B82" s="9" t="s">
        <v>30</v>
      </c>
      <c r="C82" s="49">
        <v>3</v>
      </c>
      <c r="D82" s="19">
        <v>42</v>
      </c>
      <c r="E82" s="18">
        <v>24</v>
      </c>
      <c r="F82" s="20">
        <f>D82+E82</f>
        <v>66</v>
      </c>
      <c r="G82" s="11">
        <v>40</v>
      </c>
      <c r="H82" s="11">
        <v>25</v>
      </c>
      <c r="I82" s="18">
        <f>G82+H82</f>
        <v>65</v>
      </c>
      <c r="J82" s="22">
        <f>F82+I82</f>
        <v>131</v>
      </c>
      <c r="K82" s="52" t="str">
        <f>IF(J82&gt;=160,"A+",IF(J82&gt;=140,"A",IF(J82&gt;=120,"A-",IF(J82&gt;=100,"B",IF(J82&gt;=80,"C",IF(J82&gt;=66,"D",IF(J82&lt;65,"F")))))))</f>
        <v>A-</v>
      </c>
      <c r="L82" s="22" t="str">
        <f>IF(K82="A+","5",IF(K82="A","4",IF(K82="A-","3.5",IF(K82="B","3",IF(K82="C","2",IF(K82="D","1",IF(K82="F","0")))))))</f>
        <v>3.5</v>
      </c>
      <c r="M82" s="18">
        <v>42</v>
      </c>
      <c r="N82" s="18">
        <v>45</v>
      </c>
      <c r="O82" s="22">
        <f>M82+N82</f>
        <v>87</v>
      </c>
      <c r="P82" s="52" t="str">
        <f>IF(O82&gt;=160,"A+",IF(O82&gt;=140,"A",IF(O82&gt;=120,"A-",IF(O82&gt;=100,"B",IF(O82&gt;=80,"C",IF(O82&gt;=66,"D",IF(O82&lt;65,"F")))))))</f>
        <v>C</v>
      </c>
      <c r="Q82" s="22" t="str">
        <f>IF(P82="A+","5",IF(P82="A","4",IF(P82="A-","3.5",IF(P82="B","3",IF(P82="C","2",IF(P82="D","1",IF(P82="F","0")))))))</f>
        <v>2</v>
      </c>
      <c r="R82" s="18">
        <v>48</v>
      </c>
      <c r="S82" s="18">
        <v>27</v>
      </c>
      <c r="T82" s="21">
        <f>R82+S82</f>
        <v>75</v>
      </c>
      <c r="U82" s="52" t="str">
        <f>IF(T82&gt;=80,"A+",IF(T82&gt;=70,"A",IF(T82&gt;=60,"A-",IF(T82&gt;=50,"B",IF(T82&gt;=40,"C",IF(T82&gt;=33,"D",IF(T82&lt;32,"F")))))))</f>
        <v>A</v>
      </c>
      <c r="V82" s="22" t="str">
        <f>IF(U82="A+","5",IF(U82="A","4",IF(U82="A-","3.5",IF(U82="B","3",IF(U82="C","2",IF(U82="D","1",IF(U82="F","0")))))))</f>
        <v>4</v>
      </c>
      <c r="W82" s="18">
        <v>50</v>
      </c>
      <c r="X82" s="18">
        <v>37</v>
      </c>
      <c r="Y82" s="18">
        <f>W82+X82</f>
        <v>87</v>
      </c>
      <c r="Z82" s="53" t="str">
        <f>IF(Y82&gt;=80,"A+",IF(Y82&gt;=70,"A",IF(Y82&gt;=60,"A-",IF(Y82&gt;=50,"B",IF(Y82&gt;=40,"C",IF(Y82&gt;=33,"D",IF(Y82&lt;32,"F")))))))</f>
        <v>A+</v>
      </c>
      <c r="AA82" s="20" t="str">
        <f>IF(Z82="A+","5",IF(Z82="A","4",IF(Z82="A-","3.5",IF(Z82="B","3",IF(Z82="C","2",IF(Z82="D","1",IF(Z82="F","0")))))))</f>
        <v>5</v>
      </c>
      <c r="AB82" s="18">
        <v>25</v>
      </c>
      <c r="AC82" s="18">
        <v>16</v>
      </c>
      <c r="AD82" s="18">
        <v>22</v>
      </c>
      <c r="AE82" s="18">
        <f>AB82+AC82+AD82</f>
        <v>63</v>
      </c>
      <c r="AF82" s="53" t="str">
        <f>IF(AE82&gt;=80,"A+",IF(AE82&gt;=70,"A",IF(AE82&gt;=60,"A-",IF(AE82&gt;=50,"B",IF(AE82&gt;=40,"C",IF(AE82&gt;=33,"D",IF(AE82&lt;32,"F")))))))</f>
        <v>A-</v>
      </c>
      <c r="AG82" s="20" t="str">
        <f>IF(AF82="A+","5",IF(AF82="A","4",IF(AF82="A-","3.5",IF(AF82="B","3",IF(AF82="C","2",IF(AF82="D","1",IF(AF82="F","0")))))))</f>
        <v>3.5</v>
      </c>
      <c r="AH82" s="19">
        <v>45</v>
      </c>
      <c r="AI82" s="18">
        <v>39</v>
      </c>
      <c r="AJ82" s="18">
        <f>AH82+AI82</f>
        <v>84</v>
      </c>
      <c r="AK82" s="53" t="str">
        <f>IF(AJ82&gt;=80,"A+",IF(AJ82&gt;=70,"A",IF(AJ82&gt;=60,"A-",IF(AJ82&gt;=50,"B",IF(AJ82&gt;=40,"C",IF(AJ82&gt;=33,"D",IF(AJ82&lt;32,"F")))))))</f>
        <v>A+</v>
      </c>
      <c r="AL82" s="20" t="str">
        <f>IF(AK82="A+","5",IF(AK82="A","4",IF(AK82="A-","3.5",IF(AK82="B","3",IF(AK82="C","2",IF(AK82="D","1",IF(AK82="F","0")))))))</f>
        <v>5</v>
      </c>
      <c r="AM82" s="18">
        <v>30</v>
      </c>
      <c r="AN82" s="18">
        <v>18</v>
      </c>
      <c r="AO82" s="18">
        <v>25</v>
      </c>
      <c r="AP82" s="18">
        <f>AM82+AN82+AO82</f>
        <v>73</v>
      </c>
      <c r="AQ82" s="53" t="str">
        <f>IF(AP82&gt;=80,"A+",IF(AP82&gt;=70,"A",IF(AP82&gt;=60,"A-",IF(AP82&gt;=50,"B",IF(AP82&gt;=40,"C",IF(AP82&gt;=33,"D",IF(AP82&lt;32,"F")))))))</f>
        <v>A</v>
      </c>
      <c r="AR82" s="20" t="str">
        <f>IF(AQ82="A+","5",IF(AQ82="A","4",IF(AQ82="A-","3.5",IF(AQ82="B","3",IF(AQ82="C","2",IF(AQ82="D","1",IF(AQ82="F","0")))))))</f>
        <v>4</v>
      </c>
      <c r="AS82" s="18">
        <v>13</v>
      </c>
      <c r="AT82" s="18">
        <v>15</v>
      </c>
      <c r="AU82" s="18">
        <v>25</v>
      </c>
      <c r="AV82" s="18">
        <f>AS82+AT82+AU82</f>
        <v>53</v>
      </c>
      <c r="AW82" s="53" t="str">
        <f>IF(AV82&gt;=80,"A+",IF(AV82&gt;=70,"A",IF(AV82&gt;=60,"A-",IF(AV82&gt;=50,"B",IF(AV82&gt;=40,"C",IF(AV82&gt;=33,"D",IF(AV82&lt;32,"F")))))))</f>
        <v>B</v>
      </c>
      <c r="AX82" s="20" t="str">
        <f>IF(AW82="A+","5",IF(AW82="A","4",IF(AW82="A-","3.5",IF(AW82="B","3",IF(AW82="C","2",IF(AW82="D","1",IF(AW82="F","0")))))))</f>
        <v>3</v>
      </c>
      <c r="AY82" s="18">
        <v>30</v>
      </c>
      <c r="AZ82" s="18">
        <v>18</v>
      </c>
      <c r="BA82" s="18">
        <v>25</v>
      </c>
      <c r="BB82" s="18">
        <f>AY82+AZ82+BA82</f>
        <v>73</v>
      </c>
      <c r="BC82" s="53" t="str">
        <f>IF(BB82&gt;=80,"A+",IF(BB82&gt;=70,"A",IF(BB82&gt;=60,"A-",IF(BB82&gt;=50,"B",IF(BB82&gt;=40,"C",IF(BB82&gt;=33,"D",IF(BB82&lt;32,"F")))))))</f>
        <v>A</v>
      </c>
      <c r="BD82" s="20" t="str">
        <f>IF(BC82="A+","5",IF(BC82="A","4",IF(BC82="A-","3.5",IF(BC82="B","3",IF(BC82="C","2",IF(BC82="D","1",IF(BC82="F","0")))))))</f>
        <v>4</v>
      </c>
      <c r="BE82" s="19">
        <v>32</v>
      </c>
      <c r="BF82" s="18">
        <v>24</v>
      </c>
      <c r="BG82" s="18">
        <v>25</v>
      </c>
      <c r="BH82" s="18">
        <f>BE82+BF82+BG82</f>
        <v>81</v>
      </c>
      <c r="BI82" s="18" t="str">
        <f>IF(BH82&gt;=80,"A+",IF(BH82&gt;=70,"A",IF(BH82&gt;=60,"A-",IF(BH82&gt;=50,"B",IF(BH82&gt;=40,"C",IF(BH82&gt;=33,"D",IF(BH82&lt;32,"F")))))))</f>
        <v>A+</v>
      </c>
      <c r="BJ82" s="20" t="str">
        <f>IF(BI82="A+","5",IF(BI82="A","4",IF(BI82="A-","3.5",IF(BI82="B","3",IF(BI82="C","2",IF(BI82="D","1",IF(BI82="F","0")))))))</f>
        <v>5</v>
      </c>
      <c r="BK82" s="18">
        <f>L82+Q82+V82+AA82+AL82+AR82+AX82+BD82+BJ82+AG82</f>
        <v>39</v>
      </c>
      <c r="BL82" s="18">
        <f>BK82-2</f>
        <v>37</v>
      </c>
      <c r="BM82" s="19">
        <f>J82+O82+T82+Y82+AJ82+AP82+AV82+BB82+BH82+AE82-40</f>
        <v>767</v>
      </c>
      <c r="BN82" s="56">
        <f>BL82/9</f>
        <v>4.111111111111111</v>
      </c>
      <c r="BO82" s="35" t="str">
        <f>IF(BN82&gt;=5,"A+",IF(BN82&gt;=4,"A",IF(BN82&gt;=3.5,"A-",IF(BN82&gt;=3,"B",IF(BN82&gt;=2,"C",IF(BN82&gt;=1,"D",IF(BN82=0,"F")))))))</f>
        <v>A</v>
      </c>
      <c r="BP82" s="21" t="s">
        <v>86</v>
      </c>
      <c r="BQ82" s="18" t="s">
        <v>88</v>
      </c>
    </row>
    <row r="83" spans="1:69" ht="15.75">
      <c r="A83" s="17">
        <v>3</v>
      </c>
      <c r="B83" s="9" t="s">
        <v>29</v>
      </c>
      <c r="C83" s="49">
        <v>2</v>
      </c>
      <c r="D83" s="19">
        <v>42</v>
      </c>
      <c r="E83" s="18">
        <v>25</v>
      </c>
      <c r="F83" s="20">
        <f>D83+E83</f>
        <v>67</v>
      </c>
      <c r="G83" s="11">
        <v>43</v>
      </c>
      <c r="H83" s="11">
        <v>27</v>
      </c>
      <c r="I83" s="18">
        <f>G83+H83</f>
        <v>70</v>
      </c>
      <c r="J83" s="22">
        <f>F83+I83</f>
        <v>137</v>
      </c>
      <c r="K83" s="52" t="str">
        <f>IF(J83&gt;=160,"A+",IF(J83&gt;=140,"A",IF(J83&gt;=120,"A-",IF(J83&gt;=100,"B",IF(J83&gt;=80,"C",IF(J83&gt;=66,"D",IF(J83&lt;65,"F")))))))</f>
        <v>A-</v>
      </c>
      <c r="L83" s="22" t="str">
        <f>IF(K83="A+","5",IF(K83="A","4",IF(K83="A-","3.5",IF(K83="B","3",IF(K83="C","2",IF(K83="D","1",IF(K83="F","0")))))))</f>
        <v>3.5</v>
      </c>
      <c r="M83" s="18">
        <v>42</v>
      </c>
      <c r="N83" s="18">
        <v>53</v>
      </c>
      <c r="O83" s="22">
        <f>M83+N83</f>
        <v>95</v>
      </c>
      <c r="P83" s="52" t="str">
        <f>IF(O83&gt;=160,"A+",IF(O83&gt;=140,"A",IF(O83&gt;=120,"A-",IF(O83&gt;=100,"B",IF(O83&gt;=80,"C",IF(O83&gt;=66,"D",IF(O83&lt;65,"F")))))))</f>
        <v>C</v>
      </c>
      <c r="Q83" s="22" t="str">
        <f>IF(P83="A+","5",IF(P83="A","4",IF(P83="A-","3.5",IF(P83="B","3",IF(P83="C","2",IF(P83="D","1",IF(P83="F","0")))))))</f>
        <v>2</v>
      </c>
      <c r="R83" s="18">
        <v>51</v>
      </c>
      <c r="S83" s="18">
        <v>27</v>
      </c>
      <c r="T83" s="21">
        <f>R83+S83</f>
        <v>78</v>
      </c>
      <c r="U83" s="52" t="str">
        <f>IF(T83&gt;=80,"A+",IF(T83&gt;=70,"A",IF(T83&gt;=60,"A-",IF(T83&gt;=50,"B",IF(T83&gt;=40,"C",IF(T83&gt;=33,"D",IF(T83&lt;32,"F")))))))</f>
        <v>A</v>
      </c>
      <c r="V83" s="22" t="str">
        <f>IF(U83="A+","5",IF(U83="A","4",IF(U83="A-","3.5",IF(U83="B","3",IF(U83="C","2",IF(U83="D","1",IF(U83="F","0")))))))</f>
        <v>4</v>
      </c>
      <c r="W83" s="18">
        <v>50</v>
      </c>
      <c r="X83" s="18">
        <v>34</v>
      </c>
      <c r="Y83" s="18">
        <f>W83+X83</f>
        <v>84</v>
      </c>
      <c r="Z83" s="53" t="str">
        <f>IF(Y83&gt;=80,"A+",IF(Y83&gt;=70,"A",IF(Y83&gt;=60,"A-",IF(Y83&gt;=50,"B",IF(Y83&gt;=40,"C",IF(Y83&gt;=33,"D",IF(Y83&lt;32,"F")))))))</f>
        <v>A+</v>
      </c>
      <c r="AA83" s="20" t="str">
        <f>IF(Z83="A+","5",IF(Z83="A","4",IF(Z83="A-","3.5",IF(Z83="B","3",IF(Z83="C","2",IF(Z83="D","1",IF(Z83="F","0")))))))</f>
        <v>5</v>
      </c>
      <c r="AB83" s="18">
        <v>25</v>
      </c>
      <c r="AC83" s="18">
        <v>16</v>
      </c>
      <c r="AD83" s="18">
        <v>22</v>
      </c>
      <c r="AE83" s="18">
        <f>AB83+AC83+AD83</f>
        <v>63</v>
      </c>
      <c r="AF83" s="53" t="str">
        <f>IF(AE83&gt;=80,"A+",IF(AE83&gt;=70,"A",IF(AE83&gt;=60,"A-",IF(AE83&gt;=50,"B",IF(AE83&gt;=40,"C",IF(AE83&gt;=33,"D",IF(AE83&lt;32,"F")))))))</f>
        <v>A-</v>
      </c>
      <c r="AG83" s="20" t="str">
        <f>IF(AF83="A+","5",IF(AF83="A","4",IF(AF83="A-","3.5",IF(AF83="B","3",IF(AF83="C","2",IF(AF83="D","1",IF(AF83="F","0")))))))</f>
        <v>3.5</v>
      </c>
      <c r="AH83" s="19">
        <v>44</v>
      </c>
      <c r="AI83" s="18">
        <v>38</v>
      </c>
      <c r="AJ83" s="18">
        <f>AH83+AI83</f>
        <v>82</v>
      </c>
      <c r="AK83" s="53" t="str">
        <f>IF(AJ83&gt;=80,"A+",IF(AJ83&gt;=70,"A",IF(AJ83&gt;=60,"A-",IF(AJ83&gt;=50,"B",IF(AJ83&gt;=40,"C",IF(AJ83&gt;=33,"D",IF(AJ83&lt;32,"F")))))))</f>
        <v>A+</v>
      </c>
      <c r="AL83" s="20" t="str">
        <f>IF(AK83="A+","5",IF(AK83="A","4",IF(AK83="A-","3.5",IF(AK83="B","3",IF(AK83="C","2",IF(AK83="D","1",IF(AK83="F","0")))))))</f>
        <v>5</v>
      </c>
      <c r="AM83" s="18">
        <v>28</v>
      </c>
      <c r="AN83" s="18">
        <v>19</v>
      </c>
      <c r="AO83" s="18">
        <v>25</v>
      </c>
      <c r="AP83" s="18">
        <f>AM83+AN83+AO83</f>
        <v>72</v>
      </c>
      <c r="AQ83" s="53" t="str">
        <f>IF(AP83&gt;=80,"A+",IF(AP83&gt;=70,"A",IF(AP83&gt;=60,"A-",IF(AP83&gt;=50,"B",IF(AP83&gt;=40,"C",IF(AP83&gt;=33,"D",IF(AP83&lt;32,"F")))))))</f>
        <v>A</v>
      </c>
      <c r="AR83" s="20" t="str">
        <f>IF(AQ83="A+","5",IF(AQ83="A","4",IF(AQ83="A-","3.5",IF(AQ83="B","3",IF(AQ83="C","2",IF(AQ83="D","1",IF(AQ83="F","0")))))))</f>
        <v>4</v>
      </c>
      <c r="AS83" s="18">
        <v>13</v>
      </c>
      <c r="AT83" s="18">
        <v>15</v>
      </c>
      <c r="AU83" s="18">
        <v>25</v>
      </c>
      <c r="AV83" s="18">
        <f>AS83+AT83+AU83</f>
        <v>53</v>
      </c>
      <c r="AW83" s="53" t="str">
        <f>IF(AV83&gt;=80,"A+",IF(AV83&gt;=70,"A",IF(AV83&gt;=60,"A-",IF(AV83&gt;=50,"B",IF(AV83&gt;=40,"C",IF(AV83&gt;=33,"D",IF(AV83&lt;32,"F")))))))</f>
        <v>B</v>
      </c>
      <c r="AX83" s="20" t="str">
        <f>IF(AW83="A+","5",IF(AW83="A","4",IF(AW83="A-","3.5",IF(AW83="B","3",IF(AW83="C","2",IF(AW83="D","1",IF(AW83="F","0")))))))</f>
        <v>3</v>
      </c>
      <c r="AY83" s="18">
        <v>31</v>
      </c>
      <c r="AZ83" s="18">
        <v>20</v>
      </c>
      <c r="BA83" s="18">
        <v>25</v>
      </c>
      <c r="BB83" s="18">
        <f>AY83+AZ83+BA83</f>
        <v>76</v>
      </c>
      <c r="BC83" s="53" t="str">
        <f>IF(BB83&gt;=80,"A+",IF(BB83&gt;=70,"A",IF(BB83&gt;=60,"A-",IF(BB83&gt;=50,"B",IF(BB83&gt;=40,"C",IF(BB83&gt;=33,"D",IF(BB83&lt;32,"F")))))))</f>
        <v>A</v>
      </c>
      <c r="BD83" s="20" t="str">
        <f>IF(BC83="A+","5",IF(BC83="A","4",IF(BC83="A-","3.5",IF(BC83="B","3",IF(BC83="C","2",IF(BC83="D","1",IF(BC83="F","0")))))))</f>
        <v>4</v>
      </c>
      <c r="BE83" s="19">
        <v>29</v>
      </c>
      <c r="BF83" s="18">
        <v>20</v>
      </c>
      <c r="BG83" s="18">
        <v>25</v>
      </c>
      <c r="BH83" s="18">
        <f>BE83+BF83+BG83</f>
        <v>74</v>
      </c>
      <c r="BI83" s="18" t="str">
        <f>IF(BH83&gt;=80,"A+",IF(BH83&gt;=70,"A",IF(BH83&gt;=60,"A-",IF(BH83&gt;=50,"B",IF(BH83&gt;=40,"C",IF(BH83&gt;=33,"D",IF(BH83&lt;32,"F")))))))</f>
        <v>A</v>
      </c>
      <c r="BJ83" s="20" t="str">
        <f>IF(BI83="A+","5",IF(BI83="A","4",IF(BI83="A-","3.5",IF(BI83="B","3",IF(BI83="C","2",IF(BI83="D","1",IF(BI83="F","0")))))))</f>
        <v>4</v>
      </c>
      <c r="BK83" s="18">
        <f>L83+Q83+V83+AA83+AL83+AR83+AX83+BD83+BJ83+AG83</f>
        <v>38</v>
      </c>
      <c r="BL83" s="18">
        <f>BK83-2</f>
        <v>36</v>
      </c>
      <c r="BM83" s="19">
        <f>J83+O83+T83+Y83+AJ83+AP83+AV83+BB83+BH83+AE83-40</f>
        <v>774</v>
      </c>
      <c r="BN83" s="56">
        <f>BL83/9</f>
        <v>4</v>
      </c>
      <c r="BO83" s="35" t="str">
        <f>IF(BN83&gt;=5,"A+",IF(BN83&gt;=4,"A",IF(BN83&gt;=3.5,"A-",IF(BN83&gt;=3,"B",IF(BN83&gt;=2,"C",IF(BN83&gt;=1,"D",IF(BN83=0,"F")))))))</f>
        <v>A</v>
      </c>
      <c r="BP83" s="21" t="s">
        <v>86</v>
      </c>
      <c r="BQ83" s="21" t="s">
        <v>89</v>
      </c>
    </row>
    <row r="84" spans="1:69" ht="15.75">
      <c r="A84" s="17">
        <v>4</v>
      </c>
      <c r="B84" s="9" t="s">
        <v>33</v>
      </c>
      <c r="C84" s="49">
        <v>6</v>
      </c>
      <c r="D84" s="19">
        <v>41</v>
      </c>
      <c r="E84" s="18">
        <v>25</v>
      </c>
      <c r="F84" s="20">
        <f>D84+E84</f>
        <v>66</v>
      </c>
      <c r="G84" s="11">
        <v>43</v>
      </c>
      <c r="H84" s="11">
        <v>23</v>
      </c>
      <c r="I84" s="18">
        <f>G84+H84</f>
        <v>66</v>
      </c>
      <c r="J84" s="22">
        <f>F84+I84</f>
        <v>132</v>
      </c>
      <c r="K84" s="52" t="str">
        <f>IF(J84&gt;=160,"A+",IF(J84&gt;=140,"A",IF(J84&gt;=120,"A-",IF(J84&gt;=100,"B",IF(J84&gt;=80,"C",IF(J84&gt;=66,"D",IF(J84&lt;65,"F")))))))</f>
        <v>A-</v>
      </c>
      <c r="L84" s="22" t="str">
        <f>IF(K84="A+","5",IF(K84="A","4",IF(K84="A-","3.5",IF(K84="B","3",IF(K84="C","2",IF(K84="D","1",IF(K84="F","0")))))))</f>
        <v>3.5</v>
      </c>
      <c r="M84" s="18">
        <v>40</v>
      </c>
      <c r="N84" s="18">
        <v>48</v>
      </c>
      <c r="O84" s="22">
        <f>M84+N84</f>
        <v>88</v>
      </c>
      <c r="P84" s="52" t="str">
        <f>IF(O84&gt;=160,"A+",IF(O84&gt;=140,"A",IF(O84&gt;=120,"A-",IF(O84&gt;=100,"B",IF(O84&gt;=80,"C",IF(O84&gt;=66,"D",IF(O84&lt;65,"F")))))))</f>
        <v>C</v>
      </c>
      <c r="Q84" s="22" t="str">
        <f>IF(P84="A+","5",IF(P84="A","4",IF(P84="A-","3.5",IF(P84="B","3",IF(P84="C","2",IF(P84="D","1",IF(P84="F","0")))))))</f>
        <v>2</v>
      </c>
      <c r="R84" s="18">
        <v>48</v>
      </c>
      <c r="S84" s="18">
        <v>27</v>
      </c>
      <c r="T84" s="21">
        <f>R84+S84</f>
        <v>75</v>
      </c>
      <c r="U84" s="52" t="str">
        <f>IF(T84&gt;=80,"A+",IF(T84&gt;=70,"A",IF(T84&gt;=60,"A-",IF(T84&gt;=50,"B",IF(T84&gt;=40,"C",IF(T84&gt;=33,"D",IF(T84&lt;32,"F")))))))</f>
        <v>A</v>
      </c>
      <c r="V84" s="22" t="str">
        <f>IF(U84="A+","5",IF(U84="A","4",IF(U84="A-","3.5",IF(U84="B","3",IF(U84="C","2",IF(U84="D","1",IF(U84="F","0")))))))</f>
        <v>4</v>
      </c>
      <c r="W84" s="18">
        <v>50</v>
      </c>
      <c r="X84" s="18">
        <v>37</v>
      </c>
      <c r="Y84" s="18">
        <f>W84+X84</f>
        <v>87</v>
      </c>
      <c r="Z84" s="53" t="str">
        <f>IF(Y84&gt;=80,"A+",IF(Y84&gt;=70,"A",IF(Y84&gt;=60,"A-",IF(Y84&gt;=50,"B",IF(Y84&gt;=40,"C",IF(Y84&gt;=33,"D",IF(Y84&lt;32,"F")))))))</f>
        <v>A+</v>
      </c>
      <c r="AA84" s="20" t="str">
        <f>IF(Z84="A+","5",IF(Z84="A","4",IF(Z84="A-","3.5",IF(Z84="B","3",IF(Z84="C","2",IF(Z84="D","1",IF(Z84="F","0")))))))</f>
        <v>5</v>
      </c>
      <c r="AB84" s="18">
        <v>20</v>
      </c>
      <c r="AC84" s="18">
        <v>17</v>
      </c>
      <c r="AD84" s="18">
        <v>22</v>
      </c>
      <c r="AE84" s="18">
        <f>AB84+AC84+AD84</f>
        <v>59</v>
      </c>
      <c r="AF84" s="53" t="str">
        <f>IF(AE84&gt;=80,"A+",IF(AE84&gt;=70,"A",IF(AE84&gt;=60,"A-",IF(AE84&gt;=50,"B",IF(AE84&gt;=40,"C",IF(AE84&gt;=33,"D",IF(AE84&lt;32,"F")))))))</f>
        <v>B</v>
      </c>
      <c r="AG84" s="20" t="str">
        <f>IF(AF84="A+","5",IF(AF84="A","4",IF(AF84="A-","3.5",IF(AF84="B","3",IF(AF84="C","2",IF(AF84="D","1",IF(AF84="F","0")))))))</f>
        <v>3</v>
      </c>
      <c r="AH84" s="19">
        <v>42</v>
      </c>
      <c r="AI84" s="18">
        <v>38</v>
      </c>
      <c r="AJ84" s="18">
        <f>AH84+AI84</f>
        <v>80</v>
      </c>
      <c r="AK84" s="53" t="str">
        <f>IF(AJ84&gt;=80,"A+",IF(AJ84&gt;=70,"A",IF(AJ84&gt;=60,"A-",IF(AJ84&gt;=50,"B",IF(AJ84&gt;=40,"C",IF(AJ84&gt;=33,"D",IF(AJ84&lt;32,"F")))))))</f>
        <v>A+</v>
      </c>
      <c r="AL84" s="20" t="str">
        <f>IF(AK84="A+","5",IF(AK84="A","4",IF(AK84="A-","3.5",IF(AK84="B","3",IF(AK84="C","2",IF(AK84="D","1",IF(AK84="F","0")))))))</f>
        <v>5</v>
      </c>
      <c r="AM84" s="23">
        <v>32</v>
      </c>
      <c r="AN84" s="23">
        <v>19</v>
      </c>
      <c r="AO84" s="23">
        <v>25</v>
      </c>
      <c r="AP84" s="18">
        <f>AM84+AN84+AO84</f>
        <v>76</v>
      </c>
      <c r="AQ84" s="53" t="str">
        <f>IF(AP84&gt;=80,"A+",IF(AP84&gt;=70,"A",IF(AP84&gt;=60,"A-",IF(AP84&gt;=50,"B",IF(AP84&gt;=40,"C",IF(AP84&gt;=33,"D",IF(AP84&lt;32,"F")))))))</f>
        <v>A</v>
      </c>
      <c r="AR84" s="20" t="str">
        <f>IF(AQ84="A+","5",IF(AQ84="A","4",IF(AQ84="A-","3.5",IF(AQ84="B","3",IF(AQ84="C","2",IF(AQ84="D","1",IF(AQ84="F","0")))))))</f>
        <v>4</v>
      </c>
      <c r="AS84" s="18">
        <v>13</v>
      </c>
      <c r="AT84" s="18">
        <v>14</v>
      </c>
      <c r="AU84" s="18">
        <v>25</v>
      </c>
      <c r="AV84" s="18">
        <f>AS84+AT84+AU84</f>
        <v>52</v>
      </c>
      <c r="AW84" s="53" t="str">
        <f>IF(AV84&gt;=80,"A+",IF(AV84&gt;=70,"A",IF(AV84&gt;=60,"A-",IF(AV84&gt;=50,"B",IF(AV84&gt;=40,"C",IF(AV84&gt;=33,"D",IF(AV84&lt;32,"F")))))))</f>
        <v>B</v>
      </c>
      <c r="AX84" s="20" t="str">
        <f>IF(AW84="A+","5",IF(AW84="A","4",IF(AW84="A-","3.5",IF(AW84="B","3",IF(AW84="C","2",IF(AW84="D","1",IF(AW84="F","0")))))))</f>
        <v>3</v>
      </c>
      <c r="AY84" s="18">
        <v>30</v>
      </c>
      <c r="AZ84" s="18">
        <v>18</v>
      </c>
      <c r="BA84" s="18">
        <v>25</v>
      </c>
      <c r="BB84" s="18">
        <f>AY84+AZ84+BA84</f>
        <v>73</v>
      </c>
      <c r="BC84" s="53" t="str">
        <f>IF(BB84&gt;=80,"A+",IF(BB84&gt;=70,"A",IF(BB84&gt;=60,"A-",IF(BB84&gt;=50,"B",IF(BB84&gt;=40,"C",IF(BB84&gt;=33,"D",IF(BB84&lt;32,"F")))))))</f>
        <v>A</v>
      </c>
      <c r="BD84" s="20" t="str">
        <f>IF(BC84="A+","5",IF(BC84="A","4",IF(BC84="A-","3.5",IF(BC84="B","3",IF(BC84="C","2",IF(BC84="D","1",IF(BC84="F","0")))))))</f>
        <v>4</v>
      </c>
      <c r="BE84" s="19">
        <v>28</v>
      </c>
      <c r="BF84" s="23">
        <v>22</v>
      </c>
      <c r="BG84" s="23">
        <v>25</v>
      </c>
      <c r="BH84" s="18">
        <f>BE84+BF84+BG84</f>
        <v>75</v>
      </c>
      <c r="BI84" s="18" t="str">
        <f>IF(BH84&gt;=80,"A+",IF(BH84&gt;=70,"A",IF(BH84&gt;=60,"A-",IF(BH84&gt;=50,"B",IF(BH84&gt;=40,"C",IF(BH84&gt;=33,"D",IF(BH84&lt;32,"F")))))))</f>
        <v>A</v>
      </c>
      <c r="BJ84" s="20" t="str">
        <f>IF(BI84="A+","5",IF(BI84="A","4",IF(BI84="A-","3.5",IF(BI84="B","3",IF(BI84="C","2",IF(BI84="D","1",IF(BI84="F","0")))))))</f>
        <v>4</v>
      </c>
      <c r="BK84" s="18">
        <f>L84+Q84+V84+AA84+AL84+AR84+AX84+BD84+BJ84+AG84</f>
        <v>37.5</v>
      </c>
      <c r="BL84" s="18">
        <f>BK84-2</f>
        <v>35.5</v>
      </c>
      <c r="BM84" s="19">
        <f>J84+O84+T84+Y84+AJ84+AP84+AV84+BB84+BH84+AE84-40</f>
        <v>757</v>
      </c>
      <c r="BN84" s="56">
        <f>BL84/9</f>
        <v>3.9444444444444446</v>
      </c>
      <c r="BO84" s="35" t="str">
        <f>IF(BN84&gt;=5,"A+",IF(BN84&gt;=4,"A",IF(BN84&gt;=3.5,"A-",IF(BN84&gt;=3,"B",IF(BN84&gt;=2,"C",IF(BN84&gt;=1,"D",IF(BN84=0,"F")))))))</f>
        <v>A-</v>
      </c>
      <c r="BP84" s="21" t="s">
        <v>86</v>
      </c>
      <c r="BQ84" s="18" t="s">
        <v>90</v>
      </c>
    </row>
    <row r="85" spans="1:69" ht="15.75">
      <c r="A85" s="17">
        <v>5</v>
      </c>
      <c r="B85" s="9" t="s">
        <v>31</v>
      </c>
      <c r="C85" s="49">
        <v>4</v>
      </c>
      <c r="D85" s="19">
        <v>42</v>
      </c>
      <c r="E85" s="18">
        <v>22</v>
      </c>
      <c r="F85" s="20">
        <f>D85+E85</f>
        <v>64</v>
      </c>
      <c r="G85" s="11">
        <v>42</v>
      </c>
      <c r="H85" s="11">
        <v>26</v>
      </c>
      <c r="I85" s="18">
        <f>G85+H85</f>
        <v>68</v>
      </c>
      <c r="J85" s="22">
        <f>F85+I85</f>
        <v>132</v>
      </c>
      <c r="K85" s="52" t="str">
        <f>IF(J85&gt;=160,"A+",IF(J85&gt;=140,"A",IF(J85&gt;=120,"A-",IF(J85&gt;=100,"B",IF(J85&gt;=80,"C",IF(J85&gt;=66,"D",IF(J85&lt;65,"F")))))))</f>
        <v>A-</v>
      </c>
      <c r="L85" s="22" t="str">
        <f>IF(K85="A+","5",IF(K85="A","4",IF(K85="A-","3.5",IF(K85="B","3",IF(K85="C","2",IF(K85="D","1",IF(K85="F","0")))))))</f>
        <v>3.5</v>
      </c>
      <c r="M85" s="18">
        <v>41</v>
      </c>
      <c r="N85" s="18">
        <v>55</v>
      </c>
      <c r="O85" s="22">
        <f>M85+N85</f>
        <v>96</v>
      </c>
      <c r="P85" s="52" t="str">
        <f>IF(O85&gt;=160,"A+",IF(O85&gt;=140,"A",IF(O85&gt;=120,"A-",IF(O85&gt;=100,"B",IF(O85&gt;=80,"C",IF(O85&gt;=66,"D",IF(O85&lt;65,"F")))))))</f>
        <v>C</v>
      </c>
      <c r="Q85" s="22" t="str">
        <f>IF(P85="A+","5",IF(P85="A","4",IF(P85="A-","3.5",IF(P85="B","3",IF(P85="C","2",IF(P85="D","1",IF(P85="F","0")))))))</f>
        <v>2</v>
      </c>
      <c r="R85" s="18">
        <v>39</v>
      </c>
      <c r="S85" s="18">
        <v>27</v>
      </c>
      <c r="T85" s="21">
        <f>R85+S85</f>
        <v>66</v>
      </c>
      <c r="U85" s="52" t="str">
        <f>IF(T85&gt;=80,"A+",IF(T85&gt;=70,"A",IF(T85&gt;=60,"A-",IF(T85&gt;=50,"B",IF(T85&gt;=40,"C",IF(T85&gt;=33,"D",IF(T85&lt;32,"F")))))))</f>
        <v>A-</v>
      </c>
      <c r="V85" s="22" t="str">
        <f>IF(U85="A+","5",IF(U85="A","4",IF(U85="A-","3.5",IF(U85="B","3",IF(U85="C","2",IF(U85="D","1",IF(U85="F","0")))))))</f>
        <v>3.5</v>
      </c>
      <c r="W85" s="18">
        <v>42</v>
      </c>
      <c r="X85" s="18">
        <v>30</v>
      </c>
      <c r="Y85" s="18">
        <f>W85+X85</f>
        <v>72</v>
      </c>
      <c r="Z85" s="53" t="str">
        <f>IF(Y85&gt;=80,"A+",IF(Y85&gt;=70,"A",IF(Y85&gt;=60,"A-",IF(Y85&gt;=50,"B",IF(Y85&gt;=40,"C",IF(Y85&gt;=33,"D",IF(Y85&lt;32,"F")))))))</f>
        <v>A</v>
      </c>
      <c r="AA85" s="20" t="str">
        <f>IF(Z85="A+","5",IF(Z85="A","4",IF(Z85="A-","3.5",IF(Z85="B","3",IF(Z85="C","2",IF(Z85="D","1",IF(Z85="F","0")))))))</f>
        <v>4</v>
      </c>
      <c r="AB85" s="18">
        <v>26</v>
      </c>
      <c r="AC85" s="18">
        <v>19</v>
      </c>
      <c r="AD85" s="18">
        <v>22</v>
      </c>
      <c r="AE85" s="18">
        <f>AB85+AC85+AD85</f>
        <v>67</v>
      </c>
      <c r="AF85" s="53" t="str">
        <f>IF(AE85&gt;=80,"A+",IF(AE85&gt;=70,"A",IF(AE85&gt;=60,"A-",IF(AE85&gt;=50,"B",IF(AE85&gt;=40,"C",IF(AE85&gt;=33,"D",IF(AE85&lt;32,"F")))))))</f>
        <v>A-</v>
      </c>
      <c r="AG85" s="20" t="str">
        <f>IF(AF85="A+","5",IF(AF85="A","4",IF(AF85="A-","3.5",IF(AF85="B","3",IF(AF85="C","2",IF(AF85="D","1",IF(AF85="F","0")))))))</f>
        <v>3.5</v>
      </c>
      <c r="AH85" s="19">
        <v>47</v>
      </c>
      <c r="AI85" s="18">
        <v>39</v>
      </c>
      <c r="AJ85" s="18">
        <f>AH85+AI85</f>
        <v>86</v>
      </c>
      <c r="AK85" s="53" t="str">
        <f>IF(AJ85&gt;=80,"A+",IF(AJ85&gt;=70,"A",IF(AJ85&gt;=60,"A-",IF(AJ85&gt;=50,"B",IF(AJ85&gt;=40,"C",IF(AJ85&gt;=33,"D",IF(AJ85&lt;32,"F")))))))</f>
        <v>A+</v>
      </c>
      <c r="AL85" s="20" t="str">
        <f>IF(AK85="A+","5",IF(AK85="A","4",IF(AK85="A-","3.5",IF(AK85="B","3",IF(AK85="C","2",IF(AK85="D","1",IF(AK85="F","0")))))))</f>
        <v>5</v>
      </c>
      <c r="AM85" s="23">
        <v>28</v>
      </c>
      <c r="AN85" s="23">
        <v>18</v>
      </c>
      <c r="AO85" s="23">
        <v>25</v>
      </c>
      <c r="AP85" s="18">
        <f>AM85+AN85+AO85</f>
        <v>71</v>
      </c>
      <c r="AQ85" s="53" t="str">
        <f>IF(AP85&gt;=80,"A+",IF(AP85&gt;=70,"A",IF(AP85&gt;=60,"A-",IF(AP85&gt;=50,"B",IF(AP85&gt;=40,"C",IF(AP85&gt;=33,"D",IF(AP85&lt;32,"F")))))))</f>
        <v>A</v>
      </c>
      <c r="AR85" s="20" t="str">
        <f>IF(AQ85="A+","5",IF(AQ85="A","4",IF(AQ85="A-","3.5",IF(AQ85="B","3",IF(AQ85="C","2",IF(AQ85="D","1",IF(AQ85="F","0")))))))</f>
        <v>4</v>
      </c>
      <c r="AS85" s="18">
        <v>13</v>
      </c>
      <c r="AT85" s="18">
        <v>16</v>
      </c>
      <c r="AU85" s="18">
        <v>25</v>
      </c>
      <c r="AV85" s="18">
        <f>AS85+AT85+AU85</f>
        <v>54</v>
      </c>
      <c r="AW85" s="53" t="str">
        <f>IF(AV85&gt;=80,"A+",IF(AV85&gt;=70,"A",IF(AV85&gt;=60,"A-",IF(AV85&gt;=50,"B",IF(AV85&gt;=40,"C",IF(AV85&gt;=33,"D",IF(AV85&lt;32,"F")))))))</f>
        <v>B</v>
      </c>
      <c r="AX85" s="20" t="str">
        <f>IF(AW85="A+","5",IF(AW85="A","4",IF(AW85="A-","3.5",IF(AW85="B","3",IF(AW85="C","2",IF(AW85="D","1",IF(AW85="F","0")))))))</f>
        <v>3</v>
      </c>
      <c r="AY85" s="18">
        <v>31</v>
      </c>
      <c r="AZ85" s="18">
        <v>20</v>
      </c>
      <c r="BA85" s="18">
        <v>25</v>
      </c>
      <c r="BB85" s="18">
        <f>AY85+AZ85+BA85</f>
        <v>76</v>
      </c>
      <c r="BC85" s="53" t="str">
        <f>IF(BB85&gt;=80,"A+",IF(BB85&gt;=70,"A",IF(BB85&gt;=60,"A-",IF(BB85&gt;=50,"B",IF(BB85&gt;=40,"C",IF(BB85&gt;=33,"D",IF(BB85&lt;32,"F")))))))</f>
        <v>A</v>
      </c>
      <c r="BD85" s="20" t="str">
        <f>IF(BC85="A+","5",IF(BC85="A","4",IF(BC85="A-","3.5",IF(BC85="B","3",IF(BC85="C","2",IF(BC85="D","1",IF(BC85="F","0")))))))</f>
        <v>4</v>
      </c>
      <c r="BE85" s="19">
        <v>24</v>
      </c>
      <c r="BF85" s="23">
        <v>23</v>
      </c>
      <c r="BG85" s="23">
        <v>25</v>
      </c>
      <c r="BH85" s="18">
        <f>BE85+BF85+BG85</f>
        <v>72</v>
      </c>
      <c r="BI85" s="18" t="str">
        <f>IF(BH85&gt;=80,"A+",IF(BH85&gt;=70,"A",IF(BH85&gt;=60,"A-",IF(BH85&gt;=50,"B",IF(BH85&gt;=40,"C",IF(BH85&gt;=33,"D",IF(BH85&lt;32,"F")))))))</f>
        <v>A</v>
      </c>
      <c r="BJ85" s="20" t="str">
        <f>IF(BI85="A+","5",IF(BI85="A","4",IF(BI85="A-","3.5",IF(BI85="B","3",IF(BI85="C","2",IF(BI85="D","1",IF(BI85="F","0")))))))</f>
        <v>4</v>
      </c>
      <c r="BK85" s="18">
        <f>L85+Q85+V85+AA85+AL85+AR85+AX85+BD85+BJ85+AG85</f>
        <v>36.5</v>
      </c>
      <c r="BL85" s="18">
        <f>BK85-2</f>
        <v>34.5</v>
      </c>
      <c r="BM85" s="19">
        <f>J85+O85+T85+Y85+AJ85+AP85+AV85+BB85+BH85+AE85-40</f>
        <v>752</v>
      </c>
      <c r="BN85" s="56">
        <f>BL85/9</f>
        <v>3.8333333333333335</v>
      </c>
      <c r="BO85" s="35" t="str">
        <f>IF(BN85&gt;=5,"A+",IF(BN85&gt;=4,"A",IF(BN85&gt;=3.5,"A-",IF(BN85&gt;=3,"B",IF(BN85&gt;=2,"C",IF(BN85&gt;=1,"D",IF(BN85=0,"F")))))))</f>
        <v>A-</v>
      </c>
      <c r="BP85" s="21" t="s">
        <v>86</v>
      </c>
      <c r="BQ85" s="21" t="s">
        <v>91</v>
      </c>
    </row>
    <row r="86" spans="1:69" ht="15.75">
      <c r="A86" s="17">
        <v>7</v>
      </c>
      <c r="B86" s="9" t="s">
        <v>43</v>
      </c>
      <c r="C86" s="49">
        <v>16</v>
      </c>
      <c r="D86" s="19">
        <v>28</v>
      </c>
      <c r="E86" s="18">
        <v>20</v>
      </c>
      <c r="F86" s="20">
        <f>D86+E86</f>
        <v>48</v>
      </c>
      <c r="G86" s="8">
        <v>36</v>
      </c>
      <c r="H86" s="8">
        <v>15</v>
      </c>
      <c r="I86" s="18">
        <f>G86+H86</f>
        <v>51</v>
      </c>
      <c r="J86" s="22">
        <f>F86+I86</f>
        <v>99</v>
      </c>
      <c r="K86" s="52" t="str">
        <f>IF(J86&gt;=160,"A+",IF(J86&gt;=140,"A",IF(J86&gt;=120,"A-",IF(J86&gt;=100,"B",IF(J86&gt;=80,"C",IF(J86&gt;=66,"D",IF(J86&lt;65,"F")))))))</f>
        <v>C</v>
      </c>
      <c r="L86" s="22" t="str">
        <f>IF(K86="A+","5",IF(K86="A","4",IF(K86="A-","3.5",IF(K86="B","3",IF(K86="C","2",IF(K86="D","1",IF(K86="F","0")))))))</f>
        <v>2</v>
      </c>
      <c r="M86" s="18">
        <v>33</v>
      </c>
      <c r="N86" s="18">
        <v>43</v>
      </c>
      <c r="O86" s="22">
        <f>M86+N86</f>
        <v>76</v>
      </c>
      <c r="P86" s="52" t="str">
        <f>IF(O86&gt;=160,"A+",IF(O86&gt;=140,"A",IF(O86&gt;=120,"A-",IF(O86&gt;=100,"B",IF(O86&gt;=80,"C",IF(O86&gt;=66,"D",IF(O86&lt;65,"F")))))))</f>
        <v>D</v>
      </c>
      <c r="Q86" s="22" t="str">
        <f>IF(P86="A+","5",IF(P86="A","4",IF(P86="A-","3.5",IF(P86="B","3",IF(P86="C","2",IF(P86="D","1",IF(P86="F","0")))))))</f>
        <v>1</v>
      </c>
      <c r="R86" s="18">
        <v>40</v>
      </c>
      <c r="S86" s="18">
        <v>20</v>
      </c>
      <c r="T86" s="21">
        <f>R86+S86</f>
        <v>60</v>
      </c>
      <c r="U86" s="52" t="str">
        <f>IF(T86&gt;=80,"A+",IF(T86&gt;=70,"A",IF(T86&gt;=60,"A-",IF(T86&gt;=50,"B",IF(T86&gt;=40,"C",IF(T86&gt;=33,"D",IF(T86&lt;32,"F")))))))</f>
        <v>A-</v>
      </c>
      <c r="V86" s="22" t="str">
        <f>IF(U86="A+","5",IF(U86="A","4",IF(U86="A-","3.5",IF(U86="B","3",IF(U86="C","2",IF(U86="D","1",IF(U86="F","0")))))))</f>
        <v>3.5</v>
      </c>
      <c r="W86" s="18">
        <v>46</v>
      </c>
      <c r="X86" s="18">
        <v>32</v>
      </c>
      <c r="Y86" s="18">
        <f>W86+X86</f>
        <v>78</v>
      </c>
      <c r="Z86" s="53" t="str">
        <f>IF(Y86&gt;=80,"A+",IF(Y86&gt;=70,"A",IF(Y86&gt;=60,"A-",IF(Y86&gt;=50,"B",IF(Y86&gt;=40,"C",IF(Y86&gt;=33,"D",IF(Y86&lt;32,"F")))))))</f>
        <v>A</v>
      </c>
      <c r="AA86" s="20" t="str">
        <f>IF(Z86="A+","5",IF(Z86="A","4",IF(Z86="A-","3.5",IF(Z86="B","3",IF(Z86="C","2",IF(Z86="D","1",IF(Z86="F","0")))))))</f>
        <v>4</v>
      </c>
      <c r="AB86" s="18">
        <v>24</v>
      </c>
      <c r="AC86" s="18">
        <v>23</v>
      </c>
      <c r="AD86" s="18">
        <v>22</v>
      </c>
      <c r="AE86" s="18">
        <f>AB86+AC86+AD86</f>
        <v>69</v>
      </c>
      <c r="AF86" s="53" t="str">
        <f>IF(AE86&gt;=80,"A+",IF(AE86&gt;=70,"A",IF(AE86&gt;=60,"A-",IF(AE86&gt;=50,"B",IF(AE86&gt;=40,"C",IF(AE86&gt;=33,"D",IF(AE86&lt;32,"F")))))))</f>
        <v>A-</v>
      </c>
      <c r="AG86" s="20" t="str">
        <f>IF(AF86="A+","5",IF(AF86="A","4",IF(AF86="A-","3.5",IF(AF86="B","3",IF(AF86="C","2",IF(AF86="D","1",IF(AF86="F","0")))))))</f>
        <v>3.5</v>
      </c>
      <c r="AH86" s="19">
        <v>40</v>
      </c>
      <c r="AI86" s="18">
        <v>25</v>
      </c>
      <c r="AJ86" s="18">
        <f>AH86+AI86</f>
        <v>65</v>
      </c>
      <c r="AK86" s="53" t="str">
        <f>IF(AJ86&gt;=80,"A+",IF(AJ86&gt;=70,"A",IF(AJ86&gt;=60,"A-",IF(AJ86&gt;=50,"B",IF(AJ86&gt;=40,"C",IF(AJ86&gt;=33,"D",IF(AJ86&lt;32,"F")))))))</f>
        <v>A-</v>
      </c>
      <c r="AL86" s="20" t="str">
        <f>IF(AK86="A+","5",IF(AK86="A","4",IF(AK86="A-","3.5",IF(AK86="B","3",IF(AK86="C","2",IF(AK86="D","1",IF(AK86="F","0")))))))</f>
        <v>3.5</v>
      </c>
      <c r="AM86" s="23">
        <v>31</v>
      </c>
      <c r="AN86" s="23">
        <v>19</v>
      </c>
      <c r="AO86" s="23"/>
      <c r="AP86" s="18">
        <f>AM86+AN86+AO86</f>
        <v>50</v>
      </c>
      <c r="AQ86" s="53" t="str">
        <f>IF(AP86&gt;=80,"A+",IF(AP86&gt;=70,"A",IF(AP86&gt;=60,"A-",IF(AP86&gt;=50,"B",IF(AP86&gt;=40,"C",IF(AP86&gt;=33,"D",IF(AP86&lt;32,"F")))))))</f>
        <v>B</v>
      </c>
      <c r="AR86" s="20" t="str">
        <f>IF(AQ86="A+","5",IF(AQ86="A","4",IF(AQ86="A-","3.5",IF(AQ86="B","3",IF(AQ86="C","2",IF(AQ86="D","1",IF(AQ86="F","0")))))))</f>
        <v>3</v>
      </c>
      <c r="AS86" s="18">
        <v>31</v>
      </c>
      <c r="AT86" s="18">
        <v>30</v>
      </c>
      <c r="AU86" s="18"/>
      <c r="AV86" s="18">
        <f>AS86+AT86+AU86</f>
        <v>61</v>
      </c>
      <c r="AW86" s="53" t="str">
        <f>IF(AV86&gt;=80,"A+",IF(AV86&gt;=70,"A",IF(AV86&gt;=60,"A-",IF(AV86&gt;=50,"B",IF(AV86&gt;=40,"C",IF(AV86&gt;=33,"D",IF(AV86&lt;32,"F")))))))</f>
        <v>A-</v>
      </c>
      <c r="AX86" s="20" t="str">
        <f>IF(AW86="A+","5",IF(AW86="A","4",IF(AW86="A-","3.5",IF(AW86="B","3",IF(AW86="C","2",IF(AW86="D","1",IF(AW86="F","0")))))))</f>
        <v>3.5</v>
      </c>
      <c r="AY86" s="18">
        <v>20</v>
      </c>
      <c r="AZ86" s="18">
        <v>26</v>
      </c>
      <c r="BA86" s="18"/>
      <c r="BB86" s="18">
        <f>AY86+AZ86+BA86</f>
        <v>46</v>
      </c>
      <c r="BC86" s="53" t="str">
        <f>IF(BB86&gt;=80,"A+",IF(BB86&gt;=70,"A",IF(BB86&gt;=60,"A-",IF(BB86&gt;=50,"B",IF(BB86&gt;=40,"C",IF(BB86&gt;=33,"D",IF(BB86&lt;32,"F")))))))</f>
        <v>C</v>
      </c>
      <c r="BD86" s="20" t="str">
        <f>IF(BC86="A+","5",IF(BC86="A","4",IF(BC86="A-","3.5",IF(BC86="B","3",IF(BC86="C","2",IF(BC86="D","1",IF(BC86="F","0")))))))</f>
        <v>2</v>
      </c>
      <c r="BE86" s="19">
        <v>30</v>
      </c>
      <c r="BF86" s="23">
        <v>22</v>
      </c>
      <c r="BG86" s="23">
        <v>30</v>
      </c>
      <c r="BH86" s="18">
        <f>BE86+BF86+BG86</f>
        <v>82</v>
      </c>
      <c r="BI86" s="18" t="str">
        <f>IF(BH86&gt;=80,"A+",IF(BH86&gt;=70,"A",IF(BH86&gt;=60,"A-",IF(BH86&gt;=50,"B",IF(BH86&gt;=40,"C",IF(BH86&gt;=33,"D",IF(BH86&lt;32,"F")))))))</f>
        <v>A+</v>
      </c>
      <c r="BJ86" s="20" t="str">
        <f>IF(BI86="A+","5",IF(BI86="A","4",IF(BI86="A-","3.5",IF(BI86="B","3",IF(BI86="C","2",IF(BI86="D","1",IF(BI86="F","0")))))))</f>
        <v>5</v>
      </c>
      <c r="BK86" s="18">
        <f>L86+Q86+V86+AA86+AL86+AR86+AX86+BD86+BJ86+AG86</f>
        <v>31</v>
      </c>
      <c r="BL86" s="18">
        <f>BK86-2</f>
        <v>29</v>
      </c>
      <c r="BM86" s="19">
        <f>J86+O86+T86+Y86+AJ86+AP86+AV86+BB86+BH86+AE86-40</f>
        <v>646</v>
      </c>
      <c r="BN86" s="56">
        <f>BL86/9</f>
        <v>3.2222222222222223</v>
      </c>
      <c r="BO86" s="35" t="str">
        <f>IF(BN86&gt;=5,"A+",IF(BN86&gt;=4,"A",IF(BN86&gt;=3.5,"A-",IF(BN86&gt;=3,"B",IF(BN86&gt;=2,"C",IF(BN86&gt;=1,"D",IF(BN86=0,"F")))))))</f>
        <v>B</v>
      </c>
      <c r="BP86" s="21" t="s">
        <v>86</v>
      </c>
      <c r="BQ86" s="18" t="s">
        <v>92</v>
      </c>
    </row>
    <row r="87" spans="1:69" ht="15.75">
      <c r="A87" s="17">
        <v>8</v>
      </c>
      <c r="B87" s="9" t="s">
        <v>37</v>
      </c>
      <c r="C87" s="49">
        <v>10</v>
      </c>
      <c r="D87" s="19">
        <v>30</v>
      </c>
      <c r="E87" s="18">
        <v>25</v>
      </c>
      <c r="F87" s="20">
        <f>D87+E87</f>
        <v>55</v>
      </c>
      <c r="G87" s="11">
        <v>34</v>
      </c>
      <c r="H87" s="8">
        <v>20</v>
      </c>
      <c r="I87" s="18">
        <f>G87+H87</f>
        <v>54</v>
      </c>
      <c r="J87" s="22">
        <f>F87+I87</f>
        <v>109</v>
      </c>
      <c r="K87" s="52" t="str">
        <f>IF(J87&gt;=160,"A+",IF(J87&gt;=140,"A",IF(J87&gt;=120,"A-",IF(J87&gt;=100,"B",IF(J87&gt;=80,"C",IF(J87&gt;=66,"D",IF(J87&lt;65,"F")))))))</f>
        <v>B</v>
      </c>
      <c r="L87" s="22" t="str">
        <f>IF(K87="A+","5",IF(K87="A","4",IF(K87="A-","3.5",IF(K87="B","3",IF(K87="C","2",IF(K87="D","1",IF(K87="F","0")))))))</f>
        <v>3</v>
      </c>
      <c r="M87" s="18">
        <v>33</v>
      </c>
      <c r="N87" s="18">
        <v>35</v>
      </c>
      <c r="O87" s="22">
        <f>M87+N87</f>
        <v>68</v>
      </c>
      <c r="P87" s="52" t="str">
        <f>IF(O87&gt;=160,"A+",IF(O87&gt;=140,"A",IF(O87&gt;=120,"A-",IF(O87&gt;=100,"B",IF(O87&gt;=80,"C",IF(O87&gt;=66,"D",IF(O87&lt;65,"F")))))))</f>
        <v>D</v>
      </c>
      <c r="Q87" s="22" t="str">
        <f>IF(P87="A+","5",IF(P87="A","4",IF(P87="A-","3.5",IF(P87="B","3",IF(P87="C","2",IF(P87="D","1",IF(P87="F","0")))))))</f>
        <v>1</v>
      </c>
      <c r="R87" s="18">
        <v>27</v>
      </c>
      <c r="S87" s="18">
        <v>14</v>
      </c>
      <c r="T87" s="21">
        <f>R87+S87</f>
        <v>41</v>
      </c>
      <c r="U87" s="52" t="str">
        <f>IF(T87&gt;=80,"A+",IF(T87&gt;=70,"A",IF(T87&gt;=60,"A-",IF(T87&gt;=50,"B",IF(T87&gt;=40,"C",IF(T87&gt;=33,"D",IF(T87&lt;32,"F")))))))</f>
        <v>C</v>
      </c>
      <c r="V87" s="22" t="str">
        <f>IF(U87="A+","5",IF(U87="A","4",IF(U87="A-","3.5",IF(U87="B","3",IF(U87="C","2",IF(U87="D","1",IF(U87="F","0")))))))</f>
        <v>2</v>
      </c>
      <c r="W87" s="18">
        <v>39</v>
      </c>
      <c r="X87" s="18">
        <v>27</v>
      </c>
      <c r="Y87" s="18">
        <f>W87+X87</f>
        <v>66</v>
      </c>
      <c r="Z87" s="53" t="str">
        <f>IF(Y87&gt;=80,"A+",IF(Y87&gt;=70,"A",IF(Y87&gt;=60,"A-",IF(Y87&gt;=50,"B",IF(Y87&gt;=40,"C",IF(Y87&gt;=33,"D",IF(Y87&lt;32,"F")))))))</f>
        <v>A-</v>
      </c>
      <c r="AA87" s="20" t="str">
        <f>IF(Z87="A+","5",IF(Z87="A","4",IF(Z87="A-","3.5",IF(Z87="B","3",IF(Z87="C","2",IF(Z87="D","1",IF(Z87="F","0")))))))</f>
        <v>3.5</v>
      </c>
      <c r="AB87" s="18">
        <v>26</v>
      </c>
      <c r="AC87" s="18">
        <v>25</v>
      </c>
      <c r="AD87" s="18">
        <v>22</v>
      </c>
      <c r="AE87" s="18">
        <f>AB87+AC87+AD87</f>
        <v>73</v>
      </c>
      <c r="AF87" s="53" t="str">
        <f>IF(AE87&gt;=80,"A+",IF(AE87&gt;=70,"A",IF(AE87&gt;=60,"A-",IF(AE87&gt;=50,"B",IF(AE87&gt;=40,"C",IF(AE87&gt;=33,"D",IF(AE87&lt;32,"F")))))))</f>
        <v>A</v>
      </c>
      <c r="AG87" s="20" t="str">
        <f>IF(AF87="A+","5",IF(AF87="A","4",IF(AF87="A-","3.5",IF(AF87="B","3",IF(AF87="C","2",IF(AF87="D","1",IF(AF87="F","0")))))))</f>
        <v>4</v>
      </c>
      <c r="AH87" s="19">
        <v>34</v>
      </c>
      <c r="AI87" s="18">
        <v>26</v>
      </c>
      <c r="AJ87" s="18">
        <f>AH87+AI87</f>
        <v>60</v>
      </c>
      <c r="AK87" s="53" t="str">
        <f>IF(AJ87&gt;=80,"A+",IF(AJ87&gt;=70,"A",IF(AJ87&gt;=60,"A-",IF(AJ87&gt;=50,"B",IF(AJ87&gt;=40,"C",IF(AJ87&gt;=33,"D",IF(AJ87&lt;32,"F")))))))</f>
        <v>A-</v>
      </c>
      <c r="AL87" s="20" t="str">
        <f>IF(AK87="A+","5",IF(AK87="A","4",IF(AK87="A-","3.5",IF(AK87="B","3",IF(AK87="C","2",IF(AK87="D","1",IF(AK87="F","0")))))))</f>
        <v>3.5</v>
      </c>
      <c r="AM87" s="23">
        <v>21</v>
      </c>
      <c r="AN87" s="23">
        <v>26</v>
      </c>
      <c r="AO87" s="23"/>
      <c r="AP87" s="18">
        <f>AM87+AN87+AO87</f>
        <v>47</v>
      </c>
      <c r="AQ87" s="53" t="str">
        <f>IF(AP87&gt;=80,"A+",IF(AP87&gt;=70,"A",IF(AP87&gt;=60,"A-",IF(AP87&gt;=50,"B",IF(AP87&gt;=40,"C",IF(AP87&gt;=33,"D",IF(AP87&lt;32,"F")))))))</f>
        <v>C</v>
      </c>
      <c r="AR87" s="20" t="str">
        <f>IF(AQ87="A+","5",IF(AQ87="A","4",IF(AQ87="A-","3.5",IF(AQ87="B","3",IF(AQ87="C","2",IF(AQ87="D","1",IF(AQ87="F","0")))))))</f>
        <v>2</v>
      </c>
      <c r="AS87" s="18">
        <v>33</v>
      </c>
      <c r="AT87" s="18">
        <v>27</v>
      </c>
      <c r="AU87" s="18"/>
      <c r="AV87" s="18">
        <f>AS87+AT87+AU87</f>
        <v>60</v>
      </c>
      <c r="AW87" s="53" t="str">
        <f>IF(AV87&gt;=80,"A+",IF(AV87&gt;=70,"A",IF(AV87&gt;=60,"A-",IF(AV87&gt;=50,"B",IF(AV87&gt;=40,"C",IF(AV87&gt;=33,"D",IF(AV87&lt;32,"F")))))))</f>
        <v>A-</v>
      </c>
      <c r="AX87" s="20" t="str">
        <f>IF(AW87="A+","5",IF(AW87="A","4",IF(AW87="A-","3.5",IF(AW87="B","3",IF(AW87="C","2",IF(AW87="D","1",IF(AW87="F","0")))))))</f>
        <v>3.5</v>
      </c>
      <c r="AY87" s="18">
        <v>38</v>
      </c>
      <c r="AZ87" s="18">
        <v>24</v>
      </c>
      <c r="BA87" s="18"/>
      <c r="BB87" s="18">
        <f>AY87+AZ87+BA87</f>
        <v>62</v>
      </c>
      <c r="BC87" s="53" t="str">
        <f>IF(BB87&gt;=80,"A+",IF(BB87&gt;=70,"A",IF(BB87&gt;=60,"A-",IF(BB87&gt;=50,"B",IF(BB87&gt;=40,"C",IF(BB87&gt;=33,"D",IF(BB87&lt;32,"F")))))))</f>
        <v>A-</v>
      </c>
      <c r="BD87" s="20" t="str">
        <f>IF(BC87="A+","5",IF(BC87="A","4",IF(BC87="A-","3.5",IF(BC87="B","3",IF(BC87="C","2",IF(BC87="D","1",IF(BC87="F","0")))))))</f>
        <v>3.5</v>
      </c>
      <c r="BE87" s="19">
        <v>26</v>
      </c>
      <c r="BF87" s="23">
        <v>20</v>
      </c>
      <c r="BG87" s="23">
        <v>30</v>
      </c>
      <c r="BH87" s="18">
        <f>BE87+BF87+BG87</f>
        <v>76</v>
      </c>
      <c r="BI87" s="18" t="str">
        <f>IF(BH87&gt;=80,"A+",IF(BH87&gt;=70,"A",IF(BH87&gt;=60,"A-",IF(BH87&gt;=50,"B",IF(BH87&gt;=40,"C",IF(BH87&gt;=33,"D",IF(BH87&lt;32,"F")))))))</f>
        <v>A</v>
      </c>
      <c r="BJ87" s="20" t="str">
        <f>IF(BI87="A+","5",IF(BI87="A","4",IF(BI87="A-","3.5",IF(BI87="B","3",IF(BI87="C","2",IF(BI87="D","1",IF(BI87="F","0")))))))</f>
        <v>4</v>
      </c>
      <c r="BK87" s="18">
        <f>L87+Q87+V87+AA87+AL87+AR87+AX87+BD87+BJ87+AG87</f>
        <v>30</v>
      </c>
      <c r="BL87" s="18">
        <f>BK87-2</f>
        <v>28</v>
      </c>
      <c r="BM87" s="19">
        <f>J87+O87+T87+Y87+AJ87+AP87+AV87+BB87+BH87+AE87-40</f>
        <v>622</v>
      </c>
      <c r="BN87" s="56">
        <f>BL87/9</f>
        <v>3.111111111111111</v>
      </c>
      <c r="BO87" s="35" t="str">
        <f>IF(BN87&gt;=5,"A+",IF(BN87&gt;=4,"A",IF(BN87&gt;=3.5,"A-",IF(BN87&gt;=3,"B",IF(BN87&gt;=2,"C",IF(BN87&gt;=1,"D",IF(BN87=0,"F")))))))</f>
        <v>B</v>
      </c>
      <c r="BP87" s="21" t="s">
        <v>86</v>
      </c>
      <c r="BQ87" s="21" t="s">
        <v>93</v>
      </c>
    </row>
    <row r="88" spans="1:69" ht="15.75">
      <c r="A88" s="17">
        <v>9</v>
      </c>
      <c r="B88" s="9" t="s">
        <v>46</v>
      </c>
      <c r="C88" s="49">
        <v>20</v>
      </c>
      <c r="D88" s="19">
        <v>27</v>
      </c>
      <c r="E88" s="18">
        <v>23</v>
      </c>
      <c r="F88" s="20">
        <f>D88+E88</f>
        <v>50</v>
      </c>
      <c r="G88" s="8">
        <v>24</v>
      </c>
      <c r="H88" s="8">
        <v>19</v>
      </c>
      <c r="I88" s="18">
        <f>G88+H88</f>
        <v>43</v>
      </c>
      <c r="J88" s="22">
        <f>F88+I88</f>
        <v>93</v>
      </c>
      <c r="K88" s="52" t="str">
        <f>IF(J88&gt;=160,"A+",IF(J88&gt;=140,"A",IF(J88&gt;=120,"A-",IF(J88&gt;=100,"B",IF(J88&gt;=80,"C",IF(J88&gt;=66,"D",IF(J88&lt;65,"F")))))))</f>
        <v>C</v>
      </c>
      <c r="L88" s="22" t="str">
        <f>IF(K88="A+","5",IF(K88="A","4",IF(K88="A-","3.5",IF(K88="B","3",IF(K88="C","2",IF(K88="D","1",IF(K88="F","0")))))))</f>
        <v>2</v>
      </c>
      <c r="M88" s="18">
        <v>33</v>
      </c>
      <c r="N88" s="18">
        <v>35</v>
      </c>
      <c r="O88" s="22">
        <f>M88+N88</f>
        <v>68</v>
      </c>
      <c r="P88" s="52" t="str">
        <f>IF(O88&gt;=160,"A+",IF(O88&gt;=140,"A",IF(O88&gt;=120,"A-",IF(O88&gt;=100,"B",IF(O88&gt;=80,"C",IF(O88&gt;=66,"D",IF(O88&lt;65,"F")))))))</f>
        <v>D</v>
      </c>
      <c r="Q88" s="22" t="str">
        <f>IF(P88="A+","5",IF(P88="A","4",IF(P88="A-","3.5",IF(P88="B","3",IF(P88="C","2",IF(P88="D","1",IF(P88="F","0")))))))</f>
        <v>1</v>
      </c>
      <c r="R88" s="18">
        <v>29</v>
      </c>
      <c r="S88" s="18">
        <v>21</v>
      </c>
      <c r="T88" s="21">
        <f>R88+S88</f>
        <v>50</v>
      </c>
      <c r="U88" s="52" t="str">
        <f>IF(T88&gt;=80,"A+",IF(T88&gt;=70,"A",IF(T88&gt;=60,"A-",IF(T88&gt;=50,"B",IF(T88&gt;=40,"C",IF(T88&gt;=33,"D",IF(T88&lt;32,"F")))))))</f>
        <v>B</v>
      </c>
      <c r="V88" s="22" t="str">
        <f>IF(U88="A+","5",IF(U88="A","4",IF(U88="A-","3.5",IF(U88="B","3",IF(U88="C","2",IF(U88="D","1",IF(U88="F","0")))))))</f>
        <v>3</v>
      </c>
      <c r="W88" s="18">
        <v>39</v>
      </c>
      <c r="X88" s="18">
        <v>26</v>
      </c>
      <c r="Y88" s="18">
        <f>W88+X88</f>
        <v>65</v>
      </c>
      <c r="Z88" s="53" t="str">
        <f>IF(Y88&gt;=80,"A+",IF(Y88&gt;=70,"A",IF(Y88&gt;=60,"A-",IF(Y88&gt;=50,"B",IF(Y88&gt;=40,"C",IF(Y88&gt;=33,"D",IF(Y88&lt;32,"F")))))))</f>
        <v>A-</v>
      </c>
      <c r="AA88" s="20" t="str">
        <f>IF(Z88="A+","5",IF(Z88="A","4",IF(Z88="A-","3.5",IF(Z88="B","3",IF(Z88="C","2",IF(Z88="D","1",IF(Z88="F","0")))))))</f>
        <v>3.5</v>
      </c>
      <c r="AB88" s="18">
        <v>23</v>
      </c>
      <c r="AC88" s="18">
        <v>20</v>
      </c>
      <c r="AD88" s="18">
        <v>22</v>
      </c>
      <c r="AE88" s="18">
        <f>AB88+AC88+AD88</f>
        <v>65</v>
      </c>
      <c r="AF88" s="53" t="str">
        <f>IF(AE88&gt;=80,"A+",IF(AE88&gt;=70,"A",IF(AE88&gt;=60,"A-",IF(AE88&gt;=50,"B",IF(AE88&gt;=40,"C",IF(AE88&gt;=33,"D",IF(AE88&lt;32,"F")))))))</f>
        <v>A-</v>
      </c>
      <c r="AG88" s="20" t="str">
        <f>IF(AF88="A+","5",IF(AF88="A","4",IF(AF88="A-","3.5",IF(AF88="B","3",IF(AF88="C","2",IF(AF88="D","1",IF(AF88="F","0")))))))</f>
        <v>3.5</v>
      </c>
      <c r="AH88" s="19">
        <v>41</v>
      </c>
      <c r="AI88" s="18">
        <v>30</v>
      </c>
      <c r="AJ88" s="18">
        <f>AH88+AI88</f>
        <v>71</v>
      </c>
      <c r="AK88" s="53" t="str">
        <f>IF(AJ88&gt;=80,"A+",IF(AJ88&gt;=70,"A",IF(AJ88&gt;=60,"A-",IF(AJ88&gt;=50,"B",IF(AJ88&gt;=40,"C",IF(AJ88&gt;=33,"D",IF(AJ88&lt;32,"F")))))))</f>
        <v>A</v>
      </c>
      <c r="AL88" s="20" t="str">
        <f>IF(AK88="A+","5",IF(AK88="A","4",IF(AK88="A-","3.5",IF(AK88="B","3",IF(AK88="C","2",IF(AK88="D","1",IF(AK88="F","0")))))))</f>
        <v>4</v>
      </c>
      <c r="AM88" s="23">
        <v>27</v>
      </c>
      <c r="AN88" s="23">
        <v>22</v>
      </c>
      <c r="AO88" s="23"/>
      <c r="AP88" s="18">
        <f>AM88+AN88+AO88</f>
        <v>49</v>
      </c>
      <c r="AQ88" s="53" t="str">
        <f>IF(AP88&gt;=80,"A+",IF(AP88&gt;=70,"A",IF(AP88&gt;=60,"A-",IF(AP88&gt;=50,"B",IF(AP88&gt;=40,"C",IF(AP88&gt;=33,"D",IF(AP88&lt;32,"F")))))))</f>
        <v>C</v>
      </c>
      <c r="AR88" s="20" t="str">
        <f>IF(AQ88="A+","5",IF(AQ88="A","4",IF(AQ88="A-","3.5",IF(AQ88="B","3",IF(AQ88="C","2",IF(AQ88="D","1",IF(AQ88="F","0")))))))</f>
        <v>2</v>
      </c>
      <c r="AS88" s="18">
        <v>27</v>
      </c>
      <c r="AT88" s="18">
        <v>32</v>
      </c>
      <c r="AU88" s="18"/>
      <c r="AV88" s="18">
        <f>AS88+AT88+AU88</f>
        <v>59</v>
      </c>
      <c r="AW88" s="53" t="str">
        <f>IF(AV88&gt;=80,"A+",IF(AV88&gt;=70,"A",IF(AV88&gt;=60,"A-",IF(AV88&gt;=50,"B",IF(AV88&gt;=40,"C",IF(AV88&gt;=33,"D",IF(AV88&lt;32,"F")))))))</f>
        <v>B</v>
      </c>
      <c r="AX88" s="20" t="str">
        <f>IF(AW88="A+","5",IF(AW88="A","4",IF(AW88="A-","3.5",IF(AW88="B","3",IF(AW88="C","2",IF(AW88="D","1",IF(AW88="F","0")))))))</f>
        <v>3</v>
      </c>
      <c r="AY88" s="18">
        <v>21</v>
      </c>
      <c r="AZ88" s="18">
        <v>23</v>
      </c>
      <c r="BA88" s="18"/>
      <c r="BB88" s="18">
        <f>AY88+AZ88+BA88</f>
        <v>44</v>
      </c>
      <c r="BC88" s="53" t="str">
        <f>IF(BB88&gt;=80,"A+",IF(BB88&gt;=70,"A",IF(BB88&gt;=60,"A-",IF(BB88&gt;=50,"B",IF(BB88&gt;=40,"C",IF(BB88&gt;=33,"D",IF(BB88&lt;32,"F")))))))</f>
        <v>C</v>
      </c>
      <c r="BD88" s="20" t="str">
        <f>IF(BC88="A+","5",IF(BC88="A","4",IF(BC88="A-","3.5",IF(BC88="B","3",IF(BC88="C","2",IF(BC88="D","1",IF(BC88="F","0")))))))</f>
        <v>2</v>
      </c>
      <c r="BE88" s="19">
        <v>27</v>
      </c>
      <c r="BF88" s="23">
        <v>22</v>
      </c>
      <c r="BG88" s="23">
        <v>35</v>
      </c>
      <c r="BH88" s="18">
        <f>BE88+BF88+BG88</f>
        <v>84</v>
      </c>
      <c r="BI88" s="18" t="str">
        <f>IF(BH88&gt;=80,"A+",IF(BH88&gt;=70,"A",IF(BH88&gt;=60,"A-",IF(BH88&gt;=50,"B",IF(BH88&gt;=40,"C",IF(BH88&gt;=33,"D",IF(BH88&lt;32,"F")))))))</f>
        <v>A+</v>
      </c>
      <c r="BJ88" s="20" t="str">
        <f>IF(BI88="A+","5",IF(BI88="A","4",IF(BI88="A-","3.5",IF(BI88="B","3",IF(BI88="C","2",IF(BI88="D","1",IF(BI88="F","0")))))))</f>
        <v>5</v>
      </c>
      <c r="BK88" s="18">
        <f>L88+Q88+V88+AA88+AL88+AR88+AX88+BD88+BJ88+AG88</f>
        <v>29</v>
      </c>
      <c r="BL88" s="18">
        <f>BK88-2</f>
        <v>27</v>
      </c>
      <c r="BM88" s="19">
        <f>J88+O88+T88+Y88+AJ88+AP88+AV88+BB88+BH88+AE88-40</f>
        <v>608</v>
      </c>
      <c r="BN88" s="56">
        <f>BL88/9</f>
        <v>3</v>
      </c>
      <c r="BO88" s="35" t="str">
        <f>IF(BN88&gt;=5,"A+",IF(BN88&gt;=4,"A",IF(BN88&gt;=3.5,"A-",IF(BN88&gt;=3,"B",IF(BN88&gt;=2,"C",IF(BN88&gt;=1,"D",IF(BN88=0,"F")))))))</f>
        <v>B</v>
      </c>
      <c r="BP88" s="21" t="s">
        <v>86</v>
      </c>
      <c r="BQ88" s="18" t="s">
        <v>94</v>
      </c>
    </row>
    <row r="89" spans="1:69" ht="15.75">
      <c r="A89" s="17">
        <v>10</v>
      </c>
      <c r="B89" s="9" t="s">
        <v>51</v>
      </c>
      <c r="C89" s="49">
        <v>25</v>
      </c>
      <c r="D89" s="19">
        <v>30</v>
      </c>
      <c r="E89" s="18">
        <v>25</v>
      </c>
      <c r="F89" s="20">
        <f>D89+E89</f>
        <v>55</v>
      </c>
      <c r="G89" s="8">
        <v>27</v>
      </c>
      <c r="H89" s="8">
        <v>16</v>
      </c>
      <c r="I89" s="18">
        <f>G89+H89</f>
        <v>43</v>
      </c>
      <c r="J89" s="22">
        <f>F89+I89</f>
        <v>98</v>
      </c>
      <c r="K89" s="52" t="str">
        <f>IF(J89&gt;=160,"A+",IF(J89&gt;=140,"A",IF(J89&gt;=120,"A-",IF(J89&gt;=100,"B",IF(J89&gt;=80,"C",IF(J89&gt;=66,"D",IF(J89&lt;65,"F")))))))</f>
        <v>C</v>
      </c>
      <c r="L89" s="22" t="str">
        <f>IF(K89="A+","5",IF(K89="A","4",IF(K89="A-","3.5",IF(K89="B","3",IF(K89="C","2",IF(K89="D","1",IF(K89="F","0")))))))</f>
        <v>2</v>
      </c>
      <c r="M89" s="18">
        <v>33</v>
      </c>
      <c r="N89" s="18">
        <v>37</v>
      </c>
      <c r="O89" s="22">
        <f>M89+N89</f>
        <v>70</v>
      </c>
      <c r="P89" s="52" t="str">
        <f>IF(O89&gt;=160,"A+",IF(O89&gt;=140,"A",IF(O89&gt;=120,"A-",IF(O89&gt;=100,"B",IF(O89&gt;=80,"C",IF(O89&gt;=66,"D",IF(O89&lt;65,"F")))))))</f>
        <v>D</v>
      </c>
      <c r="Q89" s="22" t="str">
        <f>IF(P89="A+","5",IF(P89="A","4",IF(P89="A-","3.5",IF(P89="B","3",IF(P89="C","2",IF(P89="D","1",IF(P89="F","0")))))))</f>
        <v>1</v>
      </c>
      <c r="R89" s="18">
        <v>37</v>
      </c>
      <c r="S89" s="18">
        <v>23</v>
      </c>
      <c r="T89" s="21">
        <f>R89+S89</f>
        <v>60</v>
      </c>
      <c r="U89" s="52" t="str">
        <f>IF(T89&gt;=80,"A+",IF(T89&gt;=70,"A",IF(T89&gt;=60,"A-",IF(T89&gt;=50,"B",IF(T89&gt;=40,"C",IF(T89&gt;=33,"D",IF(T89&lt;32,"F")))))))</f>
        <v>A-</v>
      </c>
      <c r="V89" s="22" t="str">
        <f>IF(U89="A+","5",IF(U89="A","4",IF(U89="A-","3.5",IF(U89="B","3",IF(U89="C","2",IF(U89="D","1",IF(U89="F","0")))))))</f>
        <v>3.5</v>
      </c>
      <c r="W89" s="18">
        <v>40</v>
      </c>
      <c r="X89" s="18">
        <v>33</v>
      </c>
      <c r="Y89" s="18">
        <f>W89+X89</f>
        <v>73</v>
      </c>
      <c r="Z89" s="53" t="str">
        <f>IF(Y89&gt;=80,"A+",IF(Y89&gt;=70,"A",IF(Y89&gt;=60,"A-",IF(Y89&gt;=50,"B",IF(Y89&gt;=40,"C",IF(Y89&gt;=33,"D",IF(Y89&lt;32,"F")))))))</f>
        <v>A</v>
      </c>
      <c r="AA89" s="20" t="str">
        <f>IF(Z89="A+","5",IF(Z89="A","4",IF(Z89="A-","3.5",IF(Z89="B","3",IF(Z89="C","2",IF(Z89="D","1",IF(Z89="F","0")))))))</f>
        <v>4</v>
      </c>
      <c r="AB89" s="18">
        <v>25</v>
      </c>
      <c r="AC89" s="18">
        <v>23</v>
      </c>
      <c r="AD89" s="18">
        <v>22</v>
      </c>
      <c r="AE89" s="18">
        <f>AB89+AC89+AD89</f>
        <v>70</v>
      </c>
      <c r="AF89" s="53" t="str">
        <f>IF(AE89&gt;=80,"A+",IF(AE89&gt;=70,"A",IF(AE89&gt;=60,"A-",IF(AE89&gt;=50,"B",IF(AE89&gt;=40,"C",IF(AE89&gt;=33,"D",IF(AE89&lt;32,"F")))))))</f>
        <v>A</v>
      </c>
      <c r="AG89" s="20" t="str">
        <f>IF(AF89="A+","5",IF(AF89="A","4",IF(AF89="A-","3.5",IF(AF89="B","3",IF(AF89="C","2",IF(AF89="D","1",IF(AF89="F","0")))))))</f>
        <v>4</v>
      </c>
      <c r="AH89" s="19">
        <v>30</v>
      </c>
      <c r="AI89" s="18">
        <v>21</v>
      </c>
      <c r="AJ89" s="18">
        <f>AH89+AI89</f>
        <v>51</v>
      </c>
      <c r="AK89" s="53" t="str">
        <f>IF(AJ89&gt;=80,"A+",IF(AJ89&gt;=70,"A",IF(AJ89&gt;=60,"A-",IF(AJ89&gt;=50,"B",IF(AJ89&gt;=40,"C",IF(AJ89&gt;=33,"D",IF(AJ89&lt;32,"F")))))))</f>
        <v>B</v>
      </c>
      <c r="AL89" s="20" t="str">
        <f>IF(AK89="A+","5",IF(AK89="A","4",IF(AK89="A-","3.5",IF(AK89="B","3",IF(AK89="C","2",IF(AK89="D","1",IF(AK89="F","0")))))))</f>
        <v>3</v>
      </c>
      <c r="AM89" s="23">
        <v>20</v>
      </c>
      <c r="AN89" s="23">
        <v>24</v>
      </c>
      <c r="AO89" s="23"/>
      <c r="AP89" s="18">
        <f>AM89+AN89+AO89</f>
        <v>44</v>
      </c>
      <c r="AQ89" s="53" t="str">
        <f>IF(AP89&gt;=80,"A+",IF(AP89&gt;=70,"A",IF(AP89&gt;=60,"A-",IF(AP89&gt;=50,"B",IF(AP89&gt;=40,"C",IF(AP89&gt;=33,"D",IF(AP89&lt;32,"F")))))))</f>
        <v>C</v>
      </c>
      <c r="AR89" s="20" t="str">
        <f>IF(AQ89="A+","5",IF(AQ89="A","4",IF(AQ89="A-","3.5",IF(AQ89="B","3",IF(AQ89="C","2",IF(AQ89="D","1",IF(AQ89="F","0")))))))</f>
        <v>2</v>
      </c>
      <c r="AS89" s="18">
        <v>25</v>
      </c>
      <c r="AT89" s="18">
        <v>31</v>
      </c>
      <c r="AU89" s="18"/>
      <c r="AV89" s="18">
        <f>AS89+AT89+AU89</f>
        <v>56</v>
      </c>
      <c r="AW89" s="53" t="str">
        <f>IF(AV89&gt;=80,"A+",IF(AV89&gt;=70,"A",IF(AV89&gt;=60,"A-",IF(AV89&gt;=50,"B",IF(AV89&gt;=40,"C",IF(AV89&gt;=33,"D",IF(AV89&lt;32,"F")))))))</f>
        <v>B</v>
      </c>
      <c r="AX89" s="20" t="str">
        <f>IF(AW89="A+","5",IF(AW89="A","4",IF(AW89="A-","3.5",IF(AW89="B","3",IF(AW89="C","2",IF(AW89="D","1",IF(AW89="F","0")))))))</f>
        <v>3</v>
      </c>
      <c r="AY89" s="18">
        <v>24</v>
      </c>
      <c r="AZ89" s="18">
        <v>30</v>
      </c>
      <c r="BA89" s="18"/>
      <c r="BB89" s="18">
        <f>AY89+AZ89+BA89</f>
        <v>54</v>
      </c>
      <c r="BC89" s="53" t="str">
        <f>IF(BB89&gt;=80,"A+",IF(BB89&gt;=70,"A",IF(BB89&gt;=60,"A-",IF(BB89&gt;=50,"B",IF(BB89&gt;=40,"C",IF(BB89&gt;=33,"D",IF(BB89&lt;32,"F")))))))</f>
        <v>B</v>
      </c>
      <c r="BD89" s="20" t="str">
        <f>IF(BC89="A+","5",IF(BC89="A","4",IF(BC89="A-","3.5",IF(BC89="B","3",IF(BC89="C","2",IF(BC89="D","1",IF(BC89="F","0")))))))</f>
        <v>3</v>
      </c>
      <c r="BE89" s="19">
        <v>19</v>
      </c>
      <c r="BF89" s="23">
        <v>22</v>
      </c>
      <c r="BG89" s="23">
        <v>25</v>
      </c>
      <c r="BH89" s="18">
        <f>BE89+BF89+BG89</f>
        <v>66</v>
      </c>
      <c r="BI89" s="18" t="str">
        <f>IF(BH89&gt;=80,"A+",IF(BH89&gt;=70,"A",IF(BH89&gt;=60,"A-",IF(BH89&gt;=50,"B",IF(BH89&gt;=40,"C",IF(BH89&gt;=33,"D",IF(BH89&lt;32,"F")))))))</f>
        <v>A-</v>
      </c>
      <c r="BJ89" s="20" t="str">
        <f>IF(BI89="A+","5",IF(BI89="A","4",IF(BI89="A-","3.5",IF(BI89="B","3",IF(BI89="C","2",IF(BI89="D","1",IF(BI89="F","0")))))))</f>
        <v>3.5</v>
      </c>
      <c r="BK89" s="18">
        <f>L89+Q89+V89+AA89+AL89+AR89+AX89+BD89+BJ89+AG89</f>
        <v>29</v>
      </c>
      <c r="BL89" s="18">
        <f>BK89-2</f>
        <v>27</v>
      </c>
      <c r="BM89" s="19">
        <f>J89+O89+T89+Y89+AJ89+AP89+AV89+BB89+BH89+AE89-40</f>
        <v>602</v>
      </c>
      <c r="BN89" s="56">
        <f>BL89/9</f>
        <v>3</v>
      </c>
      <c r="BO89" s="35" t="str">
        <f>IF(BN89&gt;=5,"A+",IF(BN89&gt;=4,"A",IF(BN89&gt;=3.5,"A-",IF(BN89&gt;=3,"B",IF(BN89&gt;=2,"C",IF(BN89&gt;=1,"D",IF(BN89=0,"F")))))))</f>
        <v>B</v>
      </c>
      <c r="BP89" s="21" t="s">
        <v>86</v>
      </c>
      <c r="BQ89" s="21" t="s">
        <v>95</v>
      </c>
    </row>
    <row r="90" spans="1:69" ht="15.75">
      <c r="A90" s="17">
        <v>11</v>
      </c>
      <c r="B90" s="9" t="s">
        <v>41</v>
      </c>
      <c r="C90" s="49">
        <v>14</v>
      </c>
      <c r="D90" s="19">
        <v>30</v>
      </c>
      <c r="E90" s="18">
        <v>27</v>
      </c>
      <c r="F90" s="20">
        <f>D90+E90</f>
        <v>57</v>
      </c>
      <c r="G90" s="8">
        <v>27</v>
      </c>
      <c r="H90" s="8">
        <v>23</v>
      </c>
      <c r="I90" s="18">
        <f>G90+H90</f>
        <v>50</v>
      </c>
      <c r="J90" s="22">
        <f>F90+I90</f>
        <v>107</v>
      </c>
      <c r="K90" s="52" t="str">
        <f>IF(J90&gt;=160,"A+",IF(J90&gt;=140,"A",IF(J90&gt;=120,"A-",IF(J90&gt;=100,"B",IF(J90&gt;=80,"C",IF(J90&gt;=66,"D",IF(J90&lt;65,"F")))))))</f>
        <v>B</v>
      </c>
      <c r="L90" s="22" t="str">
        <f>IF(K90="A+","5",IF(K90="A","4",IF(K90="A-","3.5",IF(K90="B","3",IF(K90="C","2",IF(K90="D","1",IF(K90="F","0")))))))</f>
        <v>3</v>
      </c>
      <c r="M90" s="18">
        <v>38</v>
      </c>
      <c r="N90" s="18">
        <v>33</v>
      </c>
      <c r="O90" s="22">
        <f>M90+N90</f>
        <v>71</v>
      </c>
      <c r="P90" s="52" t="str">
        <f>IF(O90&gt;=160,"A+",IF(O90&gt;=140,"A",IF(O90&gt;=120,"A-",IF(O90&gt;=100,"B",IF(O90&gt;=80,"C",IF(O90&gt;=66,"D",IF(O90&lt;65,"F")))))))</f>
        <v>D</v>
      </c>
      <c r="Q90" s="22" t="str">
        <f>IF(P90="A+","5",IF(P90="A","4",IF(P90="A-","3.5",IF(P90="B","3",IF(P90="C","2",IF(P90="D","1",IF(P90="F","0")))))))</f>
        <v>1</v>
      </c>
      <c r="R90" s="18">
        <v>27</v>
      </c>
      <c r="S90" s="18">
        <v>13</v>
      </c>
      <c r="T90" s="21">
        <f>R90+S90</f>
        <v>40</v>
      </c>
      <c r="U90" s="52" t="str">
        <f>IF(T90&gt;=80,"A+",IF(T90&gt;=70,"A",IF(T90&gt;=60,"A-",IF(T90&gt;=50,"B",IF(T90&gt;=40,"C",IF(T90&gt;=33,"D",IF(T90&lt;32,"F")))))))</f>
        <v>C</v>
      </c>
      <c r="V90" s="22" t="str">
        <f>IF(U90="A+","5",IF(U90="A","4",IF(U90="A-","3.5",IF(U90="B","3",IF(U90="C","2",IF(U90="D","1",IF(U90="F","0")))))))</f>
        <v>2</v>
      </c>
      <c r="W90" s="18">
        <v>44</v>
      </c>
      <c r="X90" s="18">
        <v>33</v>
      </c>
      <c r="Y90" s="18">
        <f>W90+X90</f>
        <v>77</v>
      </c>
      <c r="Z90" s="53" t="str">
        <f>IF(Y90&gt;=80,"A+",IF(Y90&gt;=70,"A",IF(Y90&gt;=60,"A-",IF(Y90&gt;=50,"B",IF(Y90&gt;=40,"C",IF(Y90&gt;=33,"D",IF(Y90&lt;32,"F")))))))</f>
        <v>A</v>
      </c>
      <c r="AA90" s="20" t="str">
        <f>IF(Z90="A+","5",IF(Z90="A","4",IF(Z90="A-","3.5",IF(Z90="B","3",IF(Z90="C","2",IF(Z90="D","1",IF(Z90="F","0")))))))</f>
        <v>4</v>
      </c>
      <c r="AB90" s="18">
        <v>27</v>
      </c>
      <c r="AC90" s="18">
        <v>27</v>
      </c>
      <c r="AD90" s="18">
        <v>22</v>
      </c>
      <c r="AE90" s="18">
        <f>AB90+AC90+AD90</f>
        <v>76</v>
      </c>
      <c r="AF90" s="53" t="str">
        <f>IF(AE90&gt;=80,"A+",IF(AE90&gt;=70,"A",IF(AE90&gt;=60,"A-",IF(AE90&gt;=50,"B",IF(AE90&gt;=40,"C",IF(AE90&gt;=33,"D",IF(AE90&lt;32,"F")))))))</f>
        <v>A</v>
      </c>
      <c r="AG90" s="20" t="str">
        <f>IF(AF90="A+","5",IF(AF90="A","4",IF(AF90="A-","3.5",IF(AF90="B","3",IF(AF90="C","2",IF(AF90="D","1",IF(AF90="F","0")))))))</f>
        <v>4</v>
      </c>
      <c r="AH90" s="19">
        <v>28</v>
      </c>
      <c r="AI90" s="18">
        <v>25</v>
      </c>
      <c r="AJ90" s="18">
        <f>AH90+AI90</f>
        <v>53</v>
      </c>
      <c r="AK90" s="53" t="str">
        <f>IF(AJ90&gt;=80,"A+",IF(AJ90&gt;=70,"A",IF(AJ90&gt;=60,"A-",IF(AJ90&gt;=50,"B",IF(AJ90&gt;=40,"C",IF(AJ90&gt;=33,"D",IF(AJ90&lt;32,"F")))))))</f>
        <v>B</v>
      </c>
      <c r="AL90" s="20" t="str">
        <f>IF(AK90="A+","5",IF(AK90="A","4",IF(AK90="A-","3.5",IF(AK90="B","3",IF(AK90="C","2",IF(AK90="D","1",IF(AK90="F","0")))))))</f>
        <v>3</v>
      </c>
      <c r="AM90" s="23">
        <v>24</v>
      </c>
      <c r="AN90" s="23">
        <v>24</v>
      </c>
      <c r="AO90" s="23"/>
      <c r="AP90" s="18">
        <f>AM90+AN90+AO90</f>
        <v>48</v>
      </c>
      <c r="AQ90" s="53" t="str">
        <f>IF(AP90&gt;=80,"A+",IF(AP90&gt;=70,"A",IF(AP90&gt;=60,"A-",IF(AP90&gt;=50,"B",IF(AP90&gt;=40,"C",IF(AP90&gt;=33,"D",IF(AP90&lt;32,"F")))))))</f>
        <v>C</v>
      </c>
      <c r="AR90" s="20" t="str">
        <f>IF(AQ90="A+","5",IF(AQ90="A","4",IF(AQ90="A-","3.5",IF(AQ90="B","3",IF(AQ90="C","2",IF(AQ90="D","1",IF(AQ90="F","0")))))))</f>
        <v>2</v>
      </c>
      <c r="AS90" s="18">
        <v>20</v>
      </c>
      <c r="AT90" s="18">
        <v>21</v>
      </c>
      <c r="AU90" s="18"/>
      <c r="AV90" s="18">
        <f>AS90+AT90+AU90</f>
        <v>41</v>
      </c>
      <c r="AW90" s="53" t="str">
        <f>IF(AV90&gt;=80,"A+",IF(AV90&gt;=70,"A",IF(AV90&gt;=60,"A-",IF(AV90&gt;=50,"B",IF(AV90&gt;=40,"C",IF(AV90&gt;=33,"D",IF(AV90&lt;32,"F")))))))</f>
        <v>C</v>
      </c>
      <c r="AX90" s="20" t="str">
        <f>IF(AW90="A+","5",IF(AW90="A","4",IF(AW90="A-","3.5",IF(AW90="B","3",IF(AW90="C","2",IF(AW90="D","1",IF(AW90="F","0")))))))</f>
        <v>2</v>
      </c>
      <c r="AY90" s="18">
        <v>32</v>
      </c>
      <c r="AZ90" s="18">
        <v>24</v>
      </c>
      <c r="BA90" s="18"/>
      <c r="BB90" s="18">
        <f>AY90+AZ90+BA90</f>
        <v>56</v>
      </c>
      <c r="BC90" s="53" t="str">
        <f>IF(BB90&gt;=80,"A+",IF(BB90&gt;=70,"A",IF(BB90&gt;=60,"A-",IF(BB90&gt;=50,"B",IF(BB90&gt;=40,"C",IF(BB90&gt;=33,"D",IF(BB90&lt;32,"F")))))))</f>
        <v>B</v>
      </c>
      <c r="BD90" s="20" t="str">
        <f>IF(BC90="A+","5",IF(BC90="A","4",IF(BC90="A-","3.5",IF(BC90="B","3",IF(BC90="C","2",IF(BC90="D","1",IF(BC90="F","0")))))))</f>
        <v>3</v>
      </c>
      <c r="BE90" s="19">
        <v>21</v>
      </c>
      <c r="BF90" s="23">
        <v>20</v>
      </c>
      <c r="BG90" s="23">
        <v>30</v>
      </c>
      <c r="BH90" s="18">
        <f>BE90+BF90+BG90</f>
        <v>71</v>
      </c>
      <c r="BI90" s="18" t="str">
        <f>IF(BH90&gt;=80,"A+",IF(BH90&gt;=70,"A",IF(BH90&gt;=60,"A-",IF(BH90&gt;=50,"B",IF(BH90&gt;=40,"C",IF(BH90&gt;=33,"D",IF(BH90&lt;32,"F")))))))</f>
        <v>A</v>
      </c>
      <c r="BJ90" s="20" t="str">
        <f>IF(BI90="A+","5",IF(BI90="A","4",IF(BI90="A-","3.5",IF(BI90="B","3",IF(BI90="C","2",IF(BI90="D","1",IF(BI90="F","0")))))))</f>
        <v>4</v>
      </c>
      <c r="BK90" s="18">
        <f>L90+Q90+V90+AA90+AL90+AR90+AX90+BD90+BJ90+AG90</f>
        <v>28</v>
      </c>
      <c r="BL90" s="18">
        <f>BK90-2</f>
        <v>26</v>
      </c>
      <c r="BM90" s="19">
        <f>J90+O90+T90+Y90+AJ90+AP90+AV90+BB90+BH90+AE90-40</f>
        <v>600</v>
      </c>
      <c r="BN90" s="56">
        <f>BL90/9</f>
        <v>2.888888888888889</v>
      </c>
      <c r="BO90" s="35" t="str">
        <f>IF(BN90&gt;=5,"A+",IF(BN90&gt;=4,"A",IF(BN90&gt;=3.5,"A-",IF(BN90&gt;=3,"B",IF(BN90&gt;=2,"C",IF(BN90&gt;=1,"D",IF(BN90=0,"F")))))))</f>
        <v>C</v>
      </c>
      <c r="BP90" s="21" t="s">
        <v>86</v>
      </c>
      <c r="BQ90" s="18" t="s">
        <v>96</v>
      </c>
    </row>
    <row r="91" spans="1:69" ht="15.75">
      <c r="A91" s="17">
        <v>12</v>
      </c>
      <c r="B91" s="9" t="s">
        <v>42</v>
      </c>
      <c r="C91" s="49">
        <v>15</v>
      </c>
      <c r="D91" s="19">
        <v>28</v>
      </c>
      <c r="E91" s="18">
        <v>26</v>
      </c>
      <c r="F91" s="20">
        <f>D91+E91</f>
        <v>54</v>
      </c>
      <c r="G91" s="11">
        <v>34</v>
      </c>
      <c r="H91" s="8">
        <v>22</v>
      </c>
      <c r="I91" s="18">
        <f>G91+H91</f>
        <v>56</v>
      </c>
      <c r="J91" s="22">
        <f>F91+I91</f>
        <v>110</v>
      </c>
      <c r="K91" s="52" t="str">
        <f>IF(J91&gt;=160,"A+",IF(J91&gt;=140,"A",IF(J91&gt;=120,"A-",IF(J91&gt;=100,"B",IF(J91&gt;=80,"C",IF(J91&gt;=66,"D",IF(J91&lt;65,"F")))))))</f>
        <v>B</v>
      </c>
      <c r="L91" s="22" t="str">
        <f>IF(K91="A+","5",IF(K91="A","4",IF(K91="A-","3.5",IF(K91="B","3",IF(K91="C","2",IF(K91="D","1",IF(K91="F","0")))))))</f>
        <v>3</v>
      </c>
      <c r="M91" s="18">
        <v>33</v>
      </c>
      <c r="N91" s="18">
        <v>36</v>
      </c>
      <c r="O91" s="22">
        <f>M91+N91</f>
        <v>69</v>
      </c>
      <c r="P91" s="52" t="str">
        <f>IF(O91&gt;=160,"A+",IF(O91&gt;=140,"A",IF(O91&gt;=120,"A-",IF(O91&gt;=100,"B",IF(O91&gt;=80,"C",IF(O91&gt;=66,"D",IF(O91&lt;65,"F")))))))</f>
        <v>D</v>
      </c>
      <c r="Q91" s="22" t="str">
        <f>IF(P91="A+","5",IF(P91="A","4",IF(P91="A-","3.5",IF(P91="B","3",IF(P91="C","2",IF(P91="D","1",IF(P91="F","0")))))))</f>
        <v>1</v>
      </c>
      <c r="R91" s="18">
        <v>24</v>
      </c>
      <c r="S91" s="18">
        <v>22</v>
      </c>
      <c r="T91" s="21">
        <f>R91+S91</f>
        <v>46</v>
      </c>
      <c r="U91" s="52" t="str">
        <f>IF(T91&gt;=80,"A+",IF(T91&gt;=70,"A",IF(T91&gt;=60,"A-",IF(T91&gt;=50,"B",IF(T91&gt;=40,"C",IF(T91&gt;=33,"D",IF(T91&lt;32,"F")))))))</f>
        <v>C</v>
      </c>
      <c r="V91" s="22" t="str">
        <f>IF(U91="A+","5",IF(U91="A","4",IF(U91="A-","3.5",IF(U91="B","3",IF(U91="C","2",IF(U91="D","1",IF(U91="F","0")))))))</f>
        <v>2</v>
      </c>
      <c r="W91" s="18">
        <v>43</v>
      </c>
      <c r="X91" s="18">
        <v>35</v>
      </c>
      <c r="Y91" s="18">
        <f>W91+X91</f>
        <v>78</v>
      </c>
      <c r="Z91" s="53" t="str">
        <f>IF(Y91&gt;=80,"A+",IF(Y91&gt;=70,"A",IF(Y91&gt;=60,"A-",IF(Y91&gt;=50,"B",IF(Y91&gt;=40,"C",IF(Y91&gt;=33,"D",IF(Y91&lt;32,"F")))))))</f>
        <v>A</v>
      </c>
      <c r="AA91" s="20" t="str">
        <f>IF(Z91="A+","5",IF(Z91="A","4",IF(Z91="A-","3.5",IF(Z91="B","3",IF(Z91="C","2",IF(Z91="D","1",IF(Z91="F","0")))))))</f>
        <v>4</v>
      </c>
      <c r="AB91" s="18">
        <v>22</v>
      </c>
      <c r="AC91" s="18">
        <v>19</v>
      </c>
      <c r="AD91" s="18">
        <v>22</v>
      </c>
      <c r="AE91" s="18">
        <f>AB91+AC91+AD91</f>
        <v>63</v>
      </c>
      <c r="AF91" s="53" t="str">
        <f>IF(AE91&gt;=80,"A+",IF(AE91&gt;=70,"A",IF(AE91&gt;=60,"A-",IF(AE91&gt;=50,"B",IF(AE91&gt;=40,"C",IF(AE91&gt;=33,"D",IF(AE91&lt;32,"F")))))))</f>
        <v>A-</v>
      </c>
      <c r="AG91" s="20" t="str">
        <f>IF(AF91="A+","5",IF(AF91="A","4",IF(AF91="A-","3.5",IF(AF91="B","3",IF(AF91="C","2",IF(AF91="D","1",IF(AF91="F","0")))))))</f>
        <v>3.5</v>
      </c>
      <c r="AH91" s="19">
        <v>30</v>
      </c>
      <c r="AI91" s="18">
        <v>25</v>
      </c>
      <c r="AJ91" s="18">
        <f>AH91+AI91</f>
        <v>55</v>
      </c>
      <c r="AK91" s="53" t="str">
        <f>IF(AJ91&gt;=80,"A+",IF(AJ91&gt;=70,"A",IF(AJ91&gt;=60,"A-",IF(AJ91&gt;=50,"B",IF(AJ91&gt;=40,"C",IF(AJ91&gt;=33,"D",IF(AJ91&lt;32,"F")))))))</f>
        <v>B</v>
      </c>
      <c r="AL91" s="20" t="str">
        <f>IF(AK91="A+","5",IF(AK91="A","4",IF(AK91="A-","3.5",IF(AK91="B","3",IF(AK91="C","2",IF(AK91="D","1",IF(AK91="F","0")))))))</f>
        <v>3</v>
      </c>
      <c r="AM91" s="23">
        <v>22</v>
      </c>
      <c r="AN91" s="23">
        <v>22</v>
      </c>
      <c r="AO91" s="23"/>
      <c r="AP91" s="18">
        <f>AM91+AN91+AO91</f>
        <v>44</v>
      </c>
      <c r="AQ91" s="53" t="str">
        <f>IF(AP91&gt;=80,"A+",IF(AP91&gt;=70,"A",IF(AP91&gt;=60,"A-",IF(AP91&gt;=50,"B",IF(AP91&gt;=40,"C",IF(AP91&gt;=33,"D",IF(AP91&lt;32,"F")))))))</f>
        <v>C</v>
      </c>
      <c r="AR91" s="20" t="str">
        <f>IF(AQ91="A+","5",IF(AQ91="A","4",IF(AQ91="A-","3.5",IF(AQ91="B","3",IF(AQ91="C","2",IF(AQ91="D","1",IF(AQ91="F","0")))))))</f>
        <v>2</v>
      </c>
      <c r="AS91" s="18">
        <v>20</v>
      </c>
      <c r="AT91" s="18">
        <v>24</v>
      </c>
      <c r="AU91" s="18"/>
      <c r="AV91" s="18">
        <f>AS91+AT91+AU91</f>
        <v>44</v>
      </c>
      <c r="AW91" s="53" t="str">
        <f>IF(AV91&gt;=80,"A+",IF(AV91&gt;=70,"A",IF(AV91&gt;=60,"A-",IF(AV91&gt;=50,"B",IF(AV91&gt;=40,"C",IF(AV91&gt;=33,"D",IF(AV91&lt;32,"F")))))))</f>
        <v>C</v>
      </c>
      <c r="AX91" s="20" t="str">
        <f>IF(AW91="A+","5",IF(AW91="A","4",IF(AW91="A-","3.5",IF(AW91="B","3",IF(AW91="C","2",IF(AW91="D","1",IF(AW91="F","0")))))))</f>
        <v>2</v>
      </c>
      <c r="AY91" s="18">
        <v>34</v>
      </c>
      <c r="AZ91" s="18">
        <v>23</v>
      </c>
      <c r="BA91" s="18"/>
      <c r="BB91" s="18">
        <f>AY91+AZ91+BA91</f>
        <v>57</v>
      </c>
      <c r="BC91" s="53" t="str">
        <f>IF(BB91&gt;=80,"A+",IF(BB91&gt;=70,"A",IF(BB91&gt;=60,"A-",IF(BB91&gt;=50,"B",IF(BB91&gt;=40,"C",IF(BB91&gt;=33,"D",IF(BB91&lt;32,"F")))))))</f>
        <v>B</v>
      </c>
      <c r="BD91" s="20" t="str">
        <f>IF(BC91="A+","5",IF(BC91="A","4",IF(BC91="A-","3.5",IF(BC91="B","3",IF(BC91="C","2",IF(BC91="D","1",IF(BC91="F","0")))))))</f>
        <v>3</v>
      </c>
      <c r="BE91" s="19">
        <v>24</v>
      </c>
      <c r="BF91" s="23">
        <v>14</v>
      </c>
      <c r="BG91" s="23">
        <v>22</v>
      </c>
      <c r="BH91" s="18">
        <f>BE91+BF91+BG91</f>
        <v>60</v>
      </c>
      <c r="BI91" s="18" t="str">
        <f>IF(BH91&gt;=80,"A+",IF(BH91&gt;=70,"A",IF(BH91&gt;=60,"A-",IF(BH91&gt;=50,"B",IF(BH91&gt;=40,"C",IF(BH91&gt;=33,"D",IF(BH91&lt;32,"F")))))))</f>
        <v>A-</v>
      </c>
      <c r="BJ91" s="20" t="str">
        <f>IF(BI91="A+","5",IF(BI91="A","4",IF(BI91="A-","3.5",IF(BI91="B","3",IF(BI91="C","2",IF(BI91="D","1",IF(BI91="F","0")))))))</f>
        <v>3.5</v>
      </c>
      <c r="BK91" s="18">
        <f>L91+Q91+V91+AA91+AL91+AR91+AX91+BD91+BJ91+AG91</f>
        <v>27</v>
      </c>
      <c r="BL91" s="18">
        <f>BK91-2</f>
        <v>25</v>
      </c>
      <c r="BM91" s="19">
        <f>J91+O91+T91+Y91+AJ91+AP91+AV91+BB91+BH91+AE91-40</f>
        <v>586</v>
      </c>
      <c r="BN91" s="56">
        <f>BL91/9</f>
        <v>2.7777777777777777</v>
      </c>
      <c r="BO91" s="35" t="str">
        <f>IF(BN91&gt;=5,"A+",IF(BN91&gt;=4,"A",IF(BN91&gt;=3.5,"A-",IF(BN91&gt;=3,"B",IF(BN91&gt;=2,"C",IF(BN91&gt;=1,"D",IF(BN91=0,"F")))))))</f>
        <v>C</v>
      </c>
      <c r="BP91" s="21" t="s">
        <v>86</v>
      </c>
      <c r="BQ91" s="21" t="s">
        <v>97</v>
      </c>
    </row>
    <row r="92" spans="1:69" ht="15.75">
      <c r="A92" s="17">
        <v>13</v>
      </c>
      <c r="B92" s="9" t="s">
        <v>48</v>
      </c>
      <c r="C92" s="49">
        <v>22</v>
      </c>
      <c r="D92" s="19">
        <v>28</v>
      </c>
      <c r="E92" s="18">
        <v>18</v>
      </c>
      <c r="F92" s="20">
        <f>D92+E92</f>
        <v>46</v>
      </c>
      <c r="G92" s="8">
        <v>37</v>
      </c>
      <c r="H92" s="8">
        <v>17</v>
      </c>
      <c r="I92" s="18">
        <f>G92+H92</f>
        <v>54</v>
      </c>
      <c r="J92" s="22">
        <f>F92+I92</f>
        <v>100</v>
      </c>
      <c r="K92" s="52" t="str">
        <f>IF(J92&gt;=160,"A+",IF(J92&gt;=140,"A",IF(J92&gt;=120,"A-",IF(J92&gt;=100,"B",IF(J92&gt;=80,"C",IF(J92&gt;=66,"D",IF(J92&lt;65,"F")))))))</f>
        <v>B</v>
      </c>
      <c r="L92" s="22" t="str">
        <f>IF(K92="A+","5",IF(K92="A","4",IF(K92="A-","3.5",IF(K92="B","3",IF(K92="C","2",IF(K92="D","1",IF(K92="F","0")))))))</f>
        <v>3</v>
      </c>
      <c r="M92" s="18">
        <v>33</v>
      </c>
      <c r="N92" s="18">
        <v>33</v>
      </c>
      <c r="O92" s="22">
        <f>M92+N92</f>
        <v>66</v>
      </c>
      <c r="P92" s="52" t="str">
        <f>IF(O92&gt;=160,"A+",IF(O92&gt;=140,"A",IF(O92&gt;=120,"A-",IF(O92&gt;=100,"B",IF(O92&gt;=80,"C",IF(O92&gt;=66,"D",IF(O92&lt;65,"F")))))))</f>
        <v>D</v>
      </c>
      <c r="Q92" s="22" t="str">
        <f>IF(P92="A+","5",IF(P92="A","4",IF(P92="A-","3.5",IF(P92="B","3",IF(P92="C","2",IF(P92="D","1",IF(P92="F","0")))))))</f>
        <v>1</v>
      </c>
      <c r="R92" s="18">
        <v>24</v>
      </c>
      <c r="S92" s="18">
        <v>23</v>
      </c>
      <c r="T92" s="21">
        <f>R92+S92</f>
        <v>47</v>
      </c>
      <c r="U92" s="52" t="str">
        <f>IF(T92&gt;=80,"A+",IF(T92&gt;=70,"A",IF(T92&gt;=60,"A-",IF(T92&gt;=50,"B",IF(T92&gt;=40,"C",IF(T92&gt;=33,"D",IF(T92&lt;32,"F")))))))</f>
        <v>C</v>
      </c>
      <c r="V92" s="22" t="str">
        <f>IF(U92="A+","5",IF(U92="A","4",IF(U92="A-","3.5",IF(U92="B","3",IF(U92="C","2",IF(U92="D","1",IF(U92="F","0")))))))</f>
        <v>2</v>
      </c>
      <c r="W92" s="18">
        <v>39</v>
      </c>
      <c r="X92" s="18">
        <v>23</v>
      </c>
      <c r="Y92" s="18">
        <f>W92+X92</f>
        <v>62</v>
      </c>
      <c r="Z92" s="53" t="str">
        <f>IF(Y92&gt;=80,"A+",IF(Y92&gt;=70,"A",IF(Y92&gt;=60,"A-",IF(Y92&gt;=50,"B",IF(Y92&gt;=40,"C",IF(Y92&gt;=33,"D",IF(Y92&lt;32,"F")))))))</f>
        <v>A-</v>
      </c>
      <c r="AA92" s="20" t="str">
        <f>IF(Z92="A+","5",IF(Z92="A","4",IF(Z92="A-","3.5",IF(Z92="B","3",IF(Z92="C","2",IF(Z92="D","1",IF(Z92="F","0")))))))</f>
        <v>3.5</v>
      </c>
      <c r="AB92" s="18">
        <v>25</v>
      </c>
      <c r="AC92" s="18">
        <v>22</v>
      </c>
      <c r="AD92" s="18">
        <v>22</v>
      </c>
      <c r="AE92" s="18">
        <f>AB92+AC92+AD92</f>
        <v>69</v>
      </c>
      <c r="AF92" s="53" t="str">
        <f>IF(AE92&gt;=80,"A+",IF(AE92&gt;=70,"A",IF(AE92&gt;=60,"A-",IF(AE92&gt;=50,"B",IF(AE92&gt;=40,"C",IF(AE92&gt;=33,"D",IF(AE92&lt;32,"F")))))))</f>
        <v>A-</v>
      </c>
      <c r="AG92" s="20" t="str">
        <f>IF(AF92="A+","5",IF(AF92="A","4",IF(AF92="A-","3.5",IF(AF92="B","3",IF(AF92="C","2",IF(AF92="D","1",IF(AF92="F","0")))))))</f>
        <v>3.5</v>
      </c>
      <c r="AH92" s="19">
        <v>35</v>
      </c>
      <c r="AI92" s="18">
        <v>20</v>
      </c>
      <c r="AJ92" s="18">
        <f>AH92+AI92</f>
        <v>55</v>
      </c>
      <c r="AK92" s="53" t="str">
        <f>IF(AJ92&gt;=80,"A+",IF(AJ92&gt;=70,"A",IF(AJ92&gt;=60,"A-",IF(AJ92&gt;=50,"B",IF(AJ92&gt;=40,"C",IF(AJ92&gt;=33,"D",IF(AJ92&lt;32,"F")))))))</f>
        <v>B</v>
      </c>
      <c r="AL92" s="20" t="str">
        <f>IF(AK92="A+","5",IF(AK92="A","4",IF(AK92="A-","3.5",IF(AK92="B","3",IF(AK92="C","2",IF(AK92="D","1",IF(AK92="F","0")))))))</f>
        <v>3</v>
      </c>
      <c r="AM92" s="23">
        <v>20</v>
      </c>
      <c r="AN92" s="23">
        <v>23</v>
      </c>
      <c r="AO92" s="23"/>
      <c r="AP92" s="18">
        <f>AM92+AN92+AO92</f>
        <v>43</v>
      </c>
      <c r="AQ92" s="53" t="str">
        <f>IF(AP92&gt;=80,"A+",IF(AP92&gt;=70,"A",IF(AP92&gt;=60,"A-",IF(AP92&gt;=50,"B",IF(AP92&gt;=40,"C",IF(AP92&gt;=33,"D",IF(AP92&lt;32,"F")))))))</f>
        <v>C</v>
      </c>
      <c r="AR92" s="20" t="str">
        <f>IF(AQ92="A+","5",IF(AQ92="A","4",IF(AQ92="A-","3.5",IF(AQ92="B","3",IF(AQ92="C","2",IF(AQ92="D","1",IF(AQ92="F","0")))))))</f>
        <v>2</v>
      </c>
      <c r="AS92" s="18">
        <v>22</v>
      </c>
      <c r="AT92" s="18">
        <v>23</v>
      </c>
      <c r="AU92" s="18"/>
      <c r="AV92" s="18">
        <f>AS92+AT92+AU92</f>
        <v>45</v>
      </c>
      <c r="AW92" s="53" t="str">
        <f>IF(AV92&gt;=80,"A+",IF(AV92&gt;=70,"A",IF(AV92&gt;=60,"A-",IF(AV92&gt;=50,"B",IF(AV92&gt;=40,"C",IF(AV92&gt;=33,"D",IF(AV92&lt;32,"F")))))))</f>
        <v>C</v>
      </c>
      <c r="AX92" s="20" t="str">
        <f>IF(AW92="A+","5",IF(AW92="A","4",IF(AW92="A-","3.5",IF(AW92="B","3",IF(AW92="C","2",IF(AW92="D","1",IF(AW92="F","0")))))))</f>
        <v>2</v>
      </c>
      <c r="AY92" s="18">
        <v>20</v>
      </c>
      <c r="AZ92" s="18">
        <v>26</v>
      </c>
      <c r="BA92" s="18"/>
      <c r="BB92" s="18">
        <f>AY92+AZ92+BA92</f>
        <v>46</v>
      </c>
      <c r="BC92" s="53" t="str">
        <f>IF(BB92&gt;=80,"A+",IF(BB92&gt;=70,"A",IF(BB92&gt;=60,"A-",IF(BB92&gt;=50,"B",IF(BB92&gt;=40,"C",IF(BB92&gt;=33,"D",IF(BB92&lt;32,"F")))))))</f>
        <v>C</v>
      </c>
      <c r="BD92" s="20" t="str">
        <f>IF(BC92="A+","5",IF(BC92="A","4",IF(BC92="A-","3.5",IF(BC92="B","3",IF(BC92="C","2",IF(BC92="D","1",IF(BC92="F","0")))))))</f>
        <v>2</v>
      </c>
      <c r="BE92" s="19">
        <v>26</v>
      </c>
      <c r="BF92" s="23">
        <v>20</v>
      </c>
      <c r="BG92" s="23">
        <v>35</v>
      </c>
      <c r="BH92" s="18">
        <f>BE92+BF92+BG92</f>
        <v>81</v>
      </c>
      <c r="BI92" s="18" t="str">
        <f>IF(BH92&gt;=80,"A+",IF(BH92&gt;=70,"A",IF(BH92&gt;=60,"A-",IF(BH92&gt;=50,"B",IF(BH92&gt;=40,"C",IF(BH92&gt;=33,"D",IF(BH92&lt;32,"F")))))))</f>
        <v>A+</v>
      </c>
      <c r="BJ92" s="20" t="str">
        <f>IF(BI92="A+","5",IF(BI92="A","4",IF(BI92="A-","3.5",IF(BI92="B","3",IF(BI92="C","2",IF(BI92="D","1",IF(BI92="F","0")))))))</f>
        <v>5</v>
      </c>
      <c r="BK92" s="18">
        <f>L92+Q92+V92+AA92+AL92+AR92+AX92+BD92+BJ92+AG92</f>
        <v>27</v>
      </c>
      <c r="BL92" s="18">
        <f>BK92-2</f>
        <v>25</v>
      </c>
      <c r="BM92" s="19">
        <f>J92+O92+T92+Y92+AJ92+AP92+AV92+BB92+BH92+AE92-40</f>
        <v>574</v>
      </c>
      <c r="BN92" s="56">
        <f>BL92/9</f>
        <v>2.7777777777777777</v>
      </c>
      <c r="BO92" s="35" t="str">
        <f>IF(BN92&gt;=5,"A+",IF(BN92&gt;=4,"A",IF(BN92&gt;=3.5,"A-",IF(BN92&gt;=3,"B",IF(BN92&gt;=2,"C",IF(BN92&gt;=1,"D",IF(BN92=0,"F")))))))</f>
        <v>C</v>
      </c>
      <c r="BP92" s="21" t="s">
        <v>86</v>
      </c>
      <c r="BQ92" s="18" t="s">
        <v>98</v>
      </c>
    </row>
    <row r="93" spans="1:69" ht="15.75">
      <c r="A93" s="17">
        <v>14</v>
      </c>
      <c r="B93" s="9" t="s">
        <v>34</v>
      </c>
      <c r="C93" s="49">
        <v>7</v>
      </c>
      <c r="D93" s="19">
        <v>44</v>
      </c>
      <c r="E93" s="18">
        <v>31</v>
      </c>
      <c r="F93" s="20">
        <f>D93+E93</f>
        <v>75</v>
      </c>
      <c r="G93" s="11">
        <v>37</v>
      </c>
      <c r="H93" s="8">
        <v>17</v>
      </c>
      <c r="I93" s="18">
        <f>G93+H93</f>
        <v>54</v>
      </c>
      <c r="J93" s="22">
        <f>F93+I93</f>
        <v>129</v>
      </c>
      <c r="K93" s="52" t="str">
        <f>IF(J93&gt;=160,"A+",IF(J93&gt;=140,"A",IF(J93&gt;=120,"A-",IF(J93&gt;=100,"B",IF(J93&gt;=80,"C",IF(J93&gt;=66,"D",IF(J93&lt;65,"F")))))))</f>
        <v>A-</v>
      </c>
      <c r="L93" s="22" t="str">
        <f>IF(K93="A+","5",IF(K93="A","4",IF(K93="A-","3.5",IF(K93="B","3",IF(K93="C","2",IF(K93="D","1",IF(K93="F","0")))))))</f>
        <v>3.5</v>
      </c>
      <c r="M93" s="18">
        <v>33</v>
      </c>
      <c r="N93" s="18">
        <v>36</v>
      </c>
      <c r="O93" s="22">
        <f>M93+N93</f>
        <v>69</v>
      </c>
      <c r="P93" s="52" t="str">
        <f>IF(O93&gt;=160,"A+",IF(O93&gt;=140,"A",IF(O93&gt;=120,"A-",IF(O93&gt;=100,"B",IF(O93&gt;=80,"C",IF(O93&gt;=66,"D",IF(O93&lt;65,"F")))))))</f>
        <v>D</v>
      </c>
      <c r="Q93" s="22" t="str">
        <f>IF(P93="A+","5",IF(P93="A","4",IF(P93="A-","3.5",IF(P93="B","3",IF(P93="C","2",IF(P93="D","1",IF(P93="F","0")))))))</f>
        <v>1</v>
      </c>
      <c r="R93" s="18">
        <v>20</v>
      </c>
      <c r="S93" s="18">
        <v>13</v>
      </c>
      <c r="T93" s="21">
        <f>R93+S93</f>
        <v>33</v>
      </c>
      <c r="U93" s="52" t="str">
        <f>IF(T93&gt;=80,"A+",IF(T93&gt;=70,"A",IF(T93&gt;=60,"A-",IF(T93&gt;=50,"B",IF(T93&gt;=40,"C",IF(T93&gt;=33,"D",IF(T93&lt;32,"F")))))))</f>
        <v>D</v>
      </c>
      <c r="V93" s="22" t="str">
        <f>IF(U93="A+","5",IF(U93="A","4",IF(U93="A-","3.5",IF(U93="B","3",IF(U93="C","2",IF(U93="D","1",IF(U93="F","0")))))))</f>
        <v>1</v>
      </c>
      <c r="W93" s="18">
        <v>43</v>
      </c>
      <c r="X93" s="18">
        <v>33</v>
      </c>
      <c r="Y93" s="18">
        <f>W93+X93</f>
        <v>76</v>
      </c>
      <c r="Z93" s="53" t="str">
        <f>IF(Y93&gt;=80,"A+",IF(Y93&gt;=70,"A",IF(Y93&gt;=60,"A-",IF(Y93&gt;=50,"B",IF(Y93&gt;=40,"C",IF(Y93&gt;=33,"D",IF(Y93&lt;32,"F")))))))</f>
        <v>A</v>
      </c>
      <c r="AA93" s="20" t="str">
        <f>IF(Z93="A+","5",IF(Z93="A","4",IF(Z93="A-","3.5",IF(Z93="B","3",IF(Z93="C","2",IF(Z93="D","1",IF(Z93="F","0")))))))</f>
        <v>4</v>
      </c>
      <c r="AB93" s="18">
        <v>24</v>
      </c>
      <c r="AC93" s="18">
        <v>23</v>
      </c>
      <c r="AD93" s="18">
        <v>22</v>
      </c>
      <c r="AE93" s="18">
        <f>AB93+AC93+AD93</f>
        <v>69</v>
      </c>
      <c r="AF93" s="53" t="str">
        <f>IF(AE93&gt;=80,"A+",IF(AE93&gt;=70,"A",IF(AE93&gt;=60,"A-",IF(AE93&gt;=50,"B",IF(AE93&gt;=40,"C",IF(AE93&gt;=33,"D",IF(AE93&lt;32,"F")))))))</f>
        <v>A-</v>
      </c>
      <c r="AG93" s="20" t="str">
        <f>IF(AF93="A+","5",IF(AF93="A","4",IF(AF93="A-","3.5",IF(AF93="B","3",IF(AF93="C","2",IF(AF93="D","1",IF(AF93="F","0")))))))</f>
        <v>3.5</v>
      </c>
      <c r="AH93" s="19">
        <v>32</v>
      </c>
      <c r="AI93" s="18">
        <v>23</v>
      </c>
      <c r="AJ93" s="18">
        <f>AH93+AI93</f>
        <v>55</v>
      </c>
      <c r="AK93" s="53" t="str">
        <f>IF(AJ93&gt;=80,"A+",IF(AJ93&gt;=70,"A",IF(AJ93&gt;=60,"A-",IF(AJ93&gt;=50,"B",IF(AJ93&gt;=40,"C",IF(AJ93&gt;=33,"D",IF(AJ93&lt;32,"F")))))))</f>
        <v>B</v>
      </c>
      <c r="AL93" s="20" t="str">
        <f>IF(AK93="A+","5",IF(AK93="A","4",IF(AK93="A-","3.5",IF(AK93="B","3",IF(AK93="C","2",IF(AK93="D","1",IF(AK93="F","0")))))))</f>
        <v>3</v>
      </c>
      <c r="AM93" s="23">
        <v>26</v>
      </c>
      <c r="AN93" s="23">
        <v>22</v>
      </c>
      <c r="AO93" s="23">
        <v>25</v>
      </c>
      <c r="AP93" s="18">
        <f>AM93+AN93+AO93</f>
        <v>73</v>
      </c>
      <c r="AQ93" s="53" t="str">
        <f>IF(AP93&gt;=80,"A+",IF(AP93&gt;=70,"A",IF(AP93&gt;=60,"A-",IF(AP93&gt;=50,"B",IF(AP93&gt;=40,"C",IF(AP93&gt;=33,"D",IF(AP93&lt;32,"F")))))))</f>
        <v>A</v>
      </c>
      <c r="AR93" s="20" t="str">
        <f>IF(AQ93="A+","5",IF(AQ93="A","4",IF(AQ93="A-","3.5",IF(AQ93="B","3",IF(AQ93="C","2",IF(AQ93="D","1",IF(AQ93="F","0")))))))</f>
        <v>4</v>
      </c>
      <c r="AS93" s="18">
        <v>13</v>
      </c>
      <c r="AT93" s="18">
        <v>11</v>
      </c>
      <c r="AU93" s="18">
        <v>25</v>
      </c>
      <c r="AV93" s="18">
        <f>AS93+AT93+AU93</f>
        <v>49</v>
      </c>
      <c r="AW93" s="53" t="str">
        <f>IF(AV93&gt;=80,"A+",IF(AV93&gt;=70,"A",IF(AV93&gt;=60,"A-",IF(AV93&gt;=50,"B",IF(AV93&gt;=40,"C",IF(AV93&gt;=33,"D",IF(AV93&lt;32,"F")))))))</f>
        <v>C</v>
      </c>
      <c r="AX93" s="20" t="str">
        <f>IF(AW93="A+","5",IF(AW93="A","4",IF(AW93="A-","3.5",IF(AW93="B","3",IF(AW93="C","2",IF(AW93="D","1",IF(AW93="F","0")))))))</f>
        <v>2</v>
      </c>
      <c r="AY93" s="18">
        <v>28</v>
      </c>
      <c r="AZ93" s="18">
        <v>20</v>
      </c>
      <c r="BA93" s="18">
        <v>25</v>
      </c>
      <c r="BB93" s="18">
        <f>AY93+AZ93+BA93</f>
        <v>73</v>
      </c>
      <c r="BC93" s="53" t="str">
        <f>IF(BB93&gt;=80,"A+",IF(BB93&gt;=70,"A",IF(BB93&gt;=60,"A-",IF(BB93&gt;=50,"B",IF(BB93&gt;=40,"C",IF(BB93&gt;=33,"D",IF(BB93&lt;32,"F")))))))</f>
        <v>A</v>
      </c>
      <c r="BD93" s="20" t="str">
        <f>IF(BC93="A+","5",IF(BC93="A","4",IF(BC93="A-","3.5",IF(BC93="B","3",IF(BC93="C","2",IF(BC93="D","1",IF(BC93="F","0")))))))</f>
        <v>4</v>
      </c>
      <c r="BE93" s="19">
        <v>3</v>
      </c>
      <c r="BF93" s="23">
        <v>22</v>
      </c>
      <c r="BG93" s="23">
        <v>25</v>
      </c>
      <c r="BH93" s="18">
        <f>BE93+BF93+BG93</f>
        <v>50</v>
      </c>
      <c r="BI93" s="43" t="s">
        <v>81</v>
      </c>
      <c r="BJ93" s="20" t="str">
        <f>IF(BI93="A+","5",IF(BI93="A","4",IF(BI93="A-","3.5",IF(BI93="B","3",IF(BI93="C","2",IF(BI93="D","1",IF(BI93="F","0")))))))</f>
        <v>0</v>
      </c>
      <c r="BK93" s="18">
        <f>L93+Q93+V93+AA93+AL93+AR93+AX93+BD93+BJ93+AG93</f>
        <v>26</v>
      </c>
      <c r="BL93" s="18">
        <f>BK93-2</f>
        <v>24</v>
      </c>
      <c r="BM93" s="19">
        <f>J93+O93+T93+Y93+AJ93+AP93+AV93+BB93+BH93+AE93-40</f>
        <v>636</v>
      </c>
      <c r="BN93" s="56">
        <f>BL93/9</f>
        <v>2.6666666666666665</v>
      </c>
      <c r="BO93" s="35" t="str">
        <f>IF(BN93&gt;=5,"A+",IF(BN93&gt;=4,"A",IF(BN93&gt;=3.5,"A-",IF(BN93&gt;=3,"B",IF(BN93&gt;=2,"C",IF(BN93&gt;=1,"D",IF(BN93=0,"F")))))))</f>
        <v>C</v>
      </c>
      <c r="BP93" s="21" t="s">
        <v>86</v>
      </c>
      <c r="BQ93" s="21" t="s">
        <v>99</v>
      </c>
    </row>
    <row r="94" spans="1:69" ht="15.75">
      <c r="A94" s="17">
        <v>15</v>
      </c>
      <c r="B94" s="9" t="s">
        <v>45</v>
      </c>
      <c r="C94" s="49">
        <v>19</v>
      </c>
      <c r="D94" s="19">
        <v>28</v>
      </c>
      <c r="E94" s="18">
        <v>22</v>
      </c>
      <c r="F94" s="20">
        <f>D94+E94</f>
        <v>50</v>
      </c>
      <c r="G94" s="8">
        <v>32</v>
      </c>
      <c r="H94" s="8">
        <v>19</v>
      </c>
      <c r="I94" s="18">
        <f>G94+H94</f>
        <v>51</v>
      </c>
      <c r="J94" s="22">
        <f>F94+I94</f>
        <v>101</v>
      </c>
      <c r="K94" s="52" t="str">
        <f>IF(J94&gt;=160,"A+",IF(J94&gt;=140,"A",IF(J94&gt;=120,"A-",IF(J94&gt;=100,"B",IF(J94&gt;=80,"C",IF(J94&gt;=66,"D",IF(J94&lt;65,"F")))))))</f>
        <v>B</v>
      </c>
      <c r="L94" s="22" t="str">
        <f>IF(K94="A+","5",IF(K94="A","4",IF(K94="A-","3.5",IF(K94="B","3",IF(K94="C","2",IF(K94="D","1",IF(K94="F","0")))))))</f>
        <v>3</v>
      </c>
      <c r="M94" s="18">
        <v>33</v>
      </c>
      <c r="N94" s="18">
        <v>36</v>
      </c>
      <c r="O94" s="22">
        <f>M94+N94</f>
        <v>69</v>
      </c>
      <c r="P94" s="52" t="str">
        <f>IF(O94&gt;=160,"A+",IF(O94&gt;=140,"A",IF(O94&gt;=120,"A-",IF(O94&gt;=100,"B",IF(O94&gt;=80,"C",IF(O94&gt;=66,"D",IF(O94&lt;65,"F")))))))</f>
        <v>D</v>
      </c>
      <c r="Q94" s="22" t="str">
        <f>IF(P94="A+","5",IF(P94="A","4",IF(P94="A-","3.5",IF(P94="B","3",IF(P94="C","2",IF(P94="D","1",IF(P94="F","0")))))))</f>
        <v>1</v>
      </c>
      <c r="R94" s="18">
        <v>26</v>
      </c>
      <c r="S94" s="18">
        <v>16</v>
      </c>
      <c r="T94" s="21">
        <f>R94+S94</f>
        <v>42</v>
      </c>
      <c r="U94" s="52" t="str">
        <f>IF(T94&gt;=80,"A+",IF(T94&gt;=70,"A",IF(T94&gt;=60,"A-",IF(T94&gt;=50,"B",IF(T94&gt;=40,"C",IF(T94&gt;=33,"D",IF(T94&lt;32,"F")))))))</f>
        <v>C</v>
      </c>
      <c r="V94" s="22" t="str">
        <f>IF(U94="A+","5",IF(U94="A","4",IF(U94="A-","3.5",IF(U94="B","3",IF(U94="C","2",IF(U94="D","1",IF(U94="F","0")))))))</f>
        <v>2</v>
      </c>
      <c r="W94" s="18">
        <v>36</v>
      </c>
      <c r="X94" s="18">
        <v>31</v>
      </c>
      <c r="Y94" s="18">
        <f>W94+X94</f>
        <v>67</v>
      </c>
      <c r="Z94" s="53" t="str">
        <f>IF(Y94&gt;=80,"A+",IF(Y94&gt;=70,"A",IF(Y94&gt;=60,"A-",IF(Y94&gt;=50,"B",IF(Y94&gt;=40,"C",IF(Y94&gt;=33,"D",IF(Y94&lt;32,"F")))))))</f>
        <v>A-</v>
      </c>
      <c r="AA94" s="20" t="str">
        <f>IF(Z94="A+","5",IF(Z94="A","4",IF(Z94="A-","3.5",IF(Z94="B","3",IF(Z94="C","2",IF(Z94="D","1",IF(Z94="F","0")))))))</f>
        <v>3.5</v>
      </c>
      <c r="AB94" s="18">
        <v>24</v>
      </c>
      <c r="AC94" s="18">
        <v>22</v>
      </c>
      <c r="AD94" s="18">
        <v>22</v>
      </c>
      <c r="AE94" s="18">
        <f>AB94+AC94+AD94</f>
        <v>68</v>
      </c>
      <c r="AF94" s="53" t="str">
        <f>IF(AE94&gt;=80,"A+",IF(AE94&gt;=70,"A",IF(AE94&gt;=60,"A-",IF(AE94&gt;=50,"B",IF(AE94&gt;=40,"C",IF(AE94&gt;=33,"D",IF(AE94&lt;32,"F")))))))</f>
        <v>A-</v>
      </c>
      <c r="AG94" s="20" t="str">
        <f>IF(AF94="A+","5",IF(AF94="A","4",IF(AF94="A-","3.5",IF(AF94="B","3",IF(AF94="C","2",IF(AF94="D","1",IF(AF94="F","0")))))))</f>
        <v>3.5</v>
      </c>
      <c r="AH94" s="19">
        <v>33</v>
      </c>
      <c r="AI94" s="18">
        <v>25</v>
      </c>
      <c r="AJ94" s="18">
        <f>AH94+AI94</f>
        <v>58</v>
      </c>
      <c r="AK94" s="53" t="str">
        <f>IF(AJ94&gt;=80,"A+",IF(AJ94&gt;=70,"A",IF(AJ94&gt;=60,"A-",IF(AJ94&gt;=50,"B",IF(AJ94&gt;=40,"C",IF(AJ94&gt;=33,"D",IF(AJ94&lt;32,"F")))))))</f>
        <v>B</v>
      </c>
      <c r="AL94" s="20" t="str">
        <f>IF(AK94="A+","5",IF(AK94="A","4",IF(AK94="A-","3.5",IF(AK94="B","3",IF(AK94="C","2",IF(AK94="D","1",IF(AK94="F","0")))))))</f>
        <v>3</v>
      </c>
      <c r="AM94" s="23">
        <v>20</v>
      </c>
      <c r="AN94" s="23">
        <v>27</v>
      </c>
      <c r="AO94" s="23"/>
      <c r="AP94" s="18">
        <f>AM94+AN94+AO94</f>
        <v>47</v>
      </c>
      <c r="AQ94" s="53" t="str">
        <f>IF(AP94&gt;=80,"A+",IF(AP94&gt;=70,"A",IF(AP94&gt;=60,"A-",IF(AP94&gt;=50,"B",IF(AP94&gt;=40,"C",IF(AP94&gt;=33,"D",IF(AP94&lt;32,"F")))))))</f>
        <v>C</v>
      </c>
      <c r="AR94" s="20" t="str">
        <f>IF(AQ94="A+","5",IF(AQ94="A","4",IF(AQ94="A-","3.5",IF(AQ94="B","3",IF(AQ94="C","2",IF(AQ94="D","1",IF(AQ94="F","0")))))))</f>
        <v>2</v>
      </c>
      <c r="AS94" s="18">
        <v>25</v>
      </c>
      <c r="AT94" s="18">
        <v>23</v>
      </c>
      <c r="AU94" s="18"/>
      <c r="AV94" s="18">
        <f>AS94+AT94+AU94</f>
        <v>48</v>
      </c>
      <c r="AW94" s="53" t="str">
        <f>IF(AV94&gt;=80,"A+",IF(AV94&gt;=70,"A",IF(AV94&gt;=60,"A-",IF(AV94&gt;=50,"B",IF(AV94&gt;=40,"C",IF(AV94&gt;=33,"D",IF(AV94&lt;32,"F")))))))</f>
        <v>C</v>
      </c>
      <c r="AX94" s="20" t="str">
        <f>IF(AW94="A+","5",IF(AW94="A","4",IF(AW94="A-","3.5",IF(AW94="B","3",IF(AW94="C","2",IF(AW94="D","1",IF(AW94="F","0")))))))</f>
        <v>2</v>
      </c>
      <c r="AY94" s="18">
        <v>20</v>
      </c>
      <c r="AZ94" s="18">
        <v>20</v>
      </c>
      <c r="BA94" s="18"/>
      <c r="BB94" s="18">
        <f>AY94+AZ94+BA94</f>
        <v>40</v>
      </c>
      <c r="BC94" s="53" t="str">
        <f>IF(BB94&gt;=80,"A+",IF(BB94&gt;=70,"A",IF(BB94&gt;=60,"A-",IF(BB94&gt;=50,"B",IF(BB94&gt;=40,"C",IF(BB94&gt;=33,"D",IF(BB94&lt;32,"F")))))))</f>
        <v>C</v>
      </c>
      <c r="BD94" s="20" t="str">
        <f>IF(BC94="A+","5",IF(BC94="A","4",IF(BC94="A-","3.5",IF(BC94="B","3",IF(BC94="C","2",IF(BC94="D","1",IF(BC94="F","0")))))))</f>
        <v>2</v>
      </c>
      <c r="BE94" s="19">
        <v>24</v>
      </c>
      <c r="BF94" s="23">
        <v>20</v>
      </c>
      <c r="BG94" s="23">
        <v>30</v>
      </c>
      <c r="BH94" s="18">
        <f>BE94+BF94+BG94</f>
        <v>74</v>
      </c>
      <c r="BI94" s="18" t="str">
        <f>IF(BH94&gt;=80,"A+",IF(BH94&gt;=70,"A",IF(BH94&gt;=60,"A-",IF(BH94&gt;=50,"B",IF(BH94&gt;=40,"C",IF(BH94&gt;=33,"D",IF(BH94&lt;32,"F")))))))</f>
        <v>A</v>
      </c>
      <c r="BJ94" s="20" t="str">
        <f>IF(BI94="A+","5",IF(BI94="A","4",IF(BI94="A-","3.5",IF(BI94="B","3",IF(BI94="C","2",IF(BI94="D","1",IF(BI94="F","0")))))))</f>
        <v>4</v>
      </c>
      <c r="BK94" s="18">
        <f>L94+Q94+V94+AA94+AL94+AR94+AX94+BD94+BJ94+AG94</f>
        <v>26</v>
      </c>
      <c r="BL94" s="18">
        <f>BK94-2</f>
        <v>24</v>
      </c>
      <c r="BM94" s="19">
        <f>J94+O94+T94+Y94+AJ94+AP94+AV94+BB94+BH94+AE94-40</f>
        <v>574</v>
      </c>
      <c r="BN94" s="56">
        <f>BL94/9</f>
        <v>2.6666666666666665</v>
      </c>
      <c r="BO94" s="35" t="str">
        <f>IF(BN94&gt;=5,"A+",IF(BN94&gt;=4,"A",IF(BN94&gt;=3.5,"A-",IF(BN94&gt;=3,"B",IF(BN94&gt;=2,"C",IF(BN94&gt;=1,"D",IF(BN94=0,"F")))))))</f>
        <v>C</v>
      </c>
      <c r="BP94" s="21" t="s">
        <v>86</v>
      </c>
      <c r="BQ94" s="18" t="s">
        <v>100</v>
      </c>
    </row>
    <row r="95" spans="1:69" ht="15.75">
      <c r="A95" s="17">
        <v>16</v>
      </c>
      <c r="B95" s="9" t="s">
        <v>58</v>
      </c>
      <c r="C95" s="49">
        <v>35</v>
      </c>
      <c r="D95" s="19">
        <v>25</v>
      </c>
      <c r="E95" s="18">
        <v>20</v>
      </c>
      <c r="F95" s="20">
        <f>D95+E95</f>
        <v>45</v>
      </c>
      <c r="G95" s="8">
        <v>27</v>
      </c>
      <c r="H95" s="8">
        <v>16</v>
      </c>
      <c r="I95" s="18">
        <f>G95+H95</f>
        <v>43</v>
      </c>
      <c r="J95" s="22">
        <f>F95+I95</f>
        <v>88</v>
      </c>
      <c r="K95" s="52" t="str">
        <f>IF(J95&gt;=160,"A+",IF(J95&gt;=140,"A",IF(J95&gt;=120,"A-",IF(J95&gt;=100,"B",IF(J95&gt;=80,"C",IF(J95&gt;=66,"D",IF(J95&lt;65,"F")))))))</f>
        <v>C</v>
      </c>
      <c r="L95" s="22" t="str">
        <f>IF(K95="A+","5",IF(K95="A","4",IF(K95="A-","3.5",IF(K95="B","3",IF(K95="C","2",IF(K95="D","1",IF(K95="F","0")))))))</f>
        <v>2</v>
      </c>
      <c r="M95" s="18">
        <v>33</v>
      </c>
      <c r="N95" s="18">
        <v>33</v>
      </c>
      <c r="O95" s="22">
        <f>M95+N95</f>
        <v>66</v>
      </c>
      <c r="P95" s="52" t="str">
        <f>IF(O95&gt;=160,"A+",IF(O95&gt;=140,"A",IF(O95&gt;=120,"A-",IF(O95&gt;=100,"B",IF(O95&gt;=80,"C",IF(O95&gt;=66,"D",IF(O95&lt;65,"F")))))))</f>
        <v>D</v>
      </c>
      <c r="Q95" s="22" t="str">
        <f>IF(P95="A+","5",IF(P95="A","4",IF(P95="A-","3.5",IF(P95="B","3",IF(P95="C","2",IF(P95="D","1",IF(P95="F","0")))))))</f>
        <v>1</v>
      </c>
      <c r="R95" s="18">
        <v>25</v>
      </c>
      <c r="S95" s="18">
        <v>21</v>
      </c>
      <c r="T95" s="21">
        <f>R95+S95</f>
        <v>46</v>
      </c>
      <c r="U95" s="52" t="str">
        <f>IF(T95&gt;=80,"A+",IF(T95&gt;=70,"A",IF(T95&gt;=60,"A-",IF(T95&gt;=50,"B",IF(T95&gt;=40,"C",IF(T95&gt;=33,"D",IF(T95&lt;32,"F")))))))</f>
        <v>C</v>
      </c>
      <c r="V95" s="22" t="str">
        <f>IF(U95="A+","5",IF(U95="A","4",IF(U95="A-","3.5",IF(U95="B","3",IF(U95="C","2",IF(U95="D","1",IF(U95="F","0")))))))</f>
        <v>2</v>
      </c>
      <c r="W95" s="18">
        <v>37</v>
      </c>
      <c r="X95" s="18">
        <v>28</v>
      </c>
      <c r="Y95" s="18">
        <f>W95+X95</f>
        <v>65</v>
      </c>
      <c r="Z95" s="53" t="str">
        <f>IF(Y95&gt;=80,"A+",IF(Y95&gt;=70,"A",IF(Y95&gt;=60,"A-",IF(Y95&gt;=50,"B",IF(Y95&gt;=40,"C",IF(Y95&gt;=33,"D",IF(Y95&lt;32,"F")))))))</f>
        <v>A-</v>
      </c>
      <c r="AA95" s="20" t="str">
        <f>IF(Z95="A+","5",IF(Z95="A","4",IF(Z95="A-","3.5",IF(Z95="B","3",IF(Z95="C","2",IF(Z95="D","1",IF(Z95="F","0")))))))</f>
        <v>3.5</v>
      </c>
      <c r="AB95" s="18">
        <v>24</v>
      </c>
      <c r="AC95" s="18">
        <v>26</v>
      </c>
      <c r="AD95" s="18">
        <v>22</v>
      </c>
      <c r="AE95" s="18">
        <f>AB95+AC95+AD95</f>
        <v>72</v>
      </c>
      <c r="AF95" s="53" t="str">
        <f>IF(AE95&gt;=80,"A+",IF(AE95&gt;=70,"A",IF(AE95&gt;=60,"A-",IF(AE95&gt;=50,"B",IF(AE95&gt;=40,"C",IF(AE95&gt;=33,"D",IF(AE95&lt;32,"F")))))))</f>
        <v>A</v>
      </c>
      <c r="AG95" s="20" t="str">
        <f>IF(AF95="A+","5",IF(AF95="A","4",IF(AF95="A-","3.5",IF(AF95="B","3",IF(AF95="C","2",IF(AF95="D","1",IF(AF95="F","0")))))))</f>
        <v>4</v>
      </c>
      <c r="AH95" s="19">
        <v>32</v>
      </c>
      <c r="AI95" s="18">
        <v>26</v>
      </c>
      <c r="AJ95" s="18">
        <f>AH95+AI95</f>
        <v>58</v>
      </c>
      <c r="AK95" s="53" t="str">
        <f>IF(AJ95&gt;=80,"A+",IF(AJ95&gt;=70,"A",IF(AJ95&gt;=60,"A-",IF(AJ95&gt;=50,"B",IF(AJ95&gt;=40,"C",IF(AJ95&gt;=33,"D",IF(AJ95&lt;32,"F")))))))</f>
        <v>B</v>
      </c>
      <c r="AL95" s="20" t="str">
        <f>IF(AK95="A+","5",IF(AK95="A","4",IF(AK95="A-","3.5",IF(AK95="B","3",IF(AK95="C","2",IF(AK95="D","1",IF(AK95="F","0")))))))</f>
        <v>3</v>
      </c>
      <c r="AM95" s="23">
        <v>20</v>
      </c>
      <c r="AN95" s="23">
        <v>24</v>
      </c>
      <c r="AO95" s="23"/>
      <c r="AP95" s="18">
        <f>AM95+AN95+AO95</f>
        <v>44</v>
      </c>
      <c r="AQ95" s="53" t="str">
        <f>IF(AP95&gt;=80,"A+",IF(AP95&gt;=70,"A",IF(AP95&gt;=60,"A-",IF(AP95&gt;=50,"B",IF(AP95&gt;=40,"C",IF(AP95&gt;=33,"D",IF(AP95&lt;32,"F")))))))</f>
        <v>C</v>
      </c>
      <c r="AR95" s="20" t="str">
        <f>IF(AQ95="A+","5",IF(AQ95="A","4",IF(AQ95="A-","3.5",IF(AQ95="B","3",IF(AQ95="C","2",IF(AQ95="D","1",IF(AQ95="F","0")))))))</f>
        <v>2</v>
      </c>
      <c r="AS95" s="18">
        <v>20</v>
      </c>
      <c r="AT95" s="18">
        <v>30</v>
      </c>
      <c r="AU95" s="18"/>
      <c r="AV95" s="18">
        <f>AS95+AT95+AU95</f>
        <v>50</v>
      </c>
      <c r="AW95" s="53" t="str">
        <f>IF(AV95&gt;=80,"A+",IF(AV95&gt;=70,"A",IF(AV95&gt;=60,"A-",IF(AV95&gt;=50,"B",IF(AV95&gt;=40,"C",IF(AV95&gt;=33,"D",IF(AV95&lt;32,"F")))))))</f>
        <v>B</v>
      </c>
      <c r="AX95" s="20" t="str">
        <f>IF(AW95="A+","5",IF(AW95="A","4",IF(AW95="A-","3.5",IF(AW95="B","3",IF(AW95="C","2",IF(AW95="D","1",IF(AW95="F","0")))))))</f>
        <v>3</v>
      </c>
      <c r="AY95" s="18">
        <v>11</v>
      </c>
      <c r="AZ95" s="18">
        <v>22</v>
      </c>
      <c r="BA95" s="18"/>
      <c r="BB95" s="18">
        <f>AY95+AZ95+BA95</f>
        <v>33</v>
      </c>
      <c r="BC95" s="53" t="str">
        <f>IF(BB95&gt;=80,"A+",IF(BB95&gt;=70,"A",IF(BB95&gt;=60,"A-",IF(BB95&gt;=50,"B",IF(BB95&gt;=40,"C",IF(BB95&gt;=33,"D",IF(BB95&lt;32,"F")))))))</f>
        <v>D</v>
      </c>
      <c r="BD95" s="20" t="str">
        <f>IF(BC95="A+","5",IF(BC95="A","4",IF(BC95="A-","3.5",IF(BC95="B","3",IF(BC95="C","2",IF(BC95="D","1",IF(BC95="F","0")))))))</f>
        <v>1</v>
      </c>
      <c r="BE95" s="19">
        <v>22</v>
      </c>
      <c r="BF95" s="23">
        <v>15</v>
      </c>
      <c r="BG95" s="23">
        <v>30</v>
      </c>
      <c r="BH95" s="18">
        <f>BE95+BF95+BG95</f>
        <v>67</v>
      </c>
      <c r="BI95" s="18" t="str">
        <f>IF(BH95&gt;=80,"A+",IF(BH95&gt;=70,"A",IF(BH95&gt;=60,"A-",IF(BH95&gt;=50,"B",IF(BH95&gt;=40,"C",IF(BH95&gt;=33,"D",IF(BH95&lt;32,"F")))))))</f>
        <v>A-</v>
      </c>
      <c r="BJ95" s="20" t="str">
        <f>IF(BI95="A+","5",IF(BI95="A","4",IF(BI95="A-","3.5",IF(BI95="B","3",IF(BI95="C","2",IF(BI95="D","1",IF(BI95="F","0")))))))</f>
        <v>3.5</v>
      </c>
      <c r="BK95" s="18">
        <f>L95+Q95+V95+AA95+AL95+AR95+AX95+BD95+BJ95+AG95</f>
        <v>25</v>
      </c>
      <c r="BL95" s="18">
        <f>BK95-2</f>
        <v>23</v>
      </c>
      <c r="BM95" s="19">
        <f>J95+O95+T95+Y95+AJ95+AP95+AV95+BB95+BH95+AE95-40</f>
        <v>549</v>
      </c>
      <c r="BN95" s="56">
        <f>BL95/9</f>
        <v>2.5555555555555554</v>
      </c>
      <c r="BO95" s="35" t="str">
        <f>IF(BN95&gt;=5,"A+",IF(BN95&gt;=4,"A",IF(BN95&gt;=3.5,"A-",IF(BN95&gt;=3,"B",IF(BN95&gt;=2,"C",IF(BN95&gt;=1,"D",IF(BN95=0,"F")))))))</f>
        <v>C</v>
      </c>
      <c r="BP95" s="21" t="s">
        <v>86</v>
      </c>
      <c r="BQ95" s="21" t="s">
        <v>101</v>
      </c>
    </row>
    <row r="96" spans="1:69" ht="15.75">
      <c r="A96" s="17">
        <v>6</v>
      </c>
      <c r="B96" s="9" t="s">
        <v>35</v>
      </c>
      <c r="C96" s="49">
        <v>8</v>
      </c>
      <c r="D96" s="19">
        <v>38</v>
      </c>
      <c r="E96" s="18">
        <v>28</v>
      </c>
      <c r="F96" s="20">
        <f>D96+E96</f>
        <v>66</v>
      </c>
      <c r="G96" s="11">
        <v>40</v>
      </c>
      <c r="H96" s="8">
        <v>23</v>
      </c>
      <c r="I96" s="18">
        <f>G96+H96</f>
        <v>63</v>
      </c>
      <c r="J96" s="22">
        <f>F96+I96</f>
        <v>129</v>
      </c>
      <c r="K96" s="52" t="str">
        <f>IF(J96&gt;=160,"A+",IF(J96&gt;=140,"A",IF(J96&gt;=120,"A-",IF(J96&gt;=100,"B",IF(J96&gt;=80,"C",IF(J96&gt;=66,"D",IF(J96&lt;65,"F")))))))</f>
        <v>A-</v>
      </c>
      <c r="L96" s="22" t="str">
        <f>IF(K96="A+","5",IF(K96="A","4",IF(K96="A-","3.5",IF(K96="B","3",IF(K96="C","2",IF(K96="D","1",IF(K96="F","0")))))))</f>
        <v>3.5</v>
      </c>
      <c r="M96" s="18">
        <v>37</v>
      </c>
      <c r="N96" s="18">
        <v>38</v>
      </c>
      <c r="O96" s="22">
        <f>M96+N96</f>
        <v>75</v>
      </c>
      <c r="P96" s="52" t="str">
        <f>IF(O96&gt;=160,"A+",IF(O96&gt;=140,"A",IF(O96&gt;=120,"A-",IF(O96&gt;=100,"B",IF(O96&gt;=80,"C",IF(O96&gt;=66,"D",IF(O96&lt;65,"F")))))))</f>
        <v>D</v>
      </c>
      <c r="Q96" s="22" t="str">
        <f>IF(P96="A+","5",IF(P96="A","4",IF(P96="A-","3.5",IF(P96="B","3",IF(P96="C","2",IF(P96="D","1",IF(P96="F","0")))))))</f>
        <v>1</v>
      </c>
      <c r="R96" s="18">
        <v>42</v>
      </c>
      <c r="S96" s="18">
        <v>28</v>
      </c>
      <c r="T96" s="21">
        <f>R96+S96</f>
        <v>70</v>
      </c>
      <c r="U96" s="52" t="str">
        <f>IF(T96&gt;=80,"A+",IF(T96&gt;=70,"A",IF(T96&gt;=60,"A-",IF(T96&gt;=50,"B",IF(T96&gt;=40,"C",IF(T96&gt;=33,"D",IF(T96&lt;32,"F")))))))</f>
        <v>A</v>
      </c>
      <c r="V96" s="22" t="str">
        <f>IF(U96="A+","5",IF(U96="A","4",IF(U96="A-","3.5",IF(U96="B","3",IF(U96="C","2",IF(U96="D","1",IF(U96="F","0")))))))</f>
        <v>4</v>
      </c>
      <c r="W96" s="18">
        <v>50</v>
      </c>
      <c r="X96" s="18">
        <v>37</v>
      </c>
      <c r="Y96" s="18">
        <f>W96+X96</f>
        <v>87</v>
      </c>
      <c r="Z96" s="53" t="str">
        <f>IF(Y96&gt;=80,"A+",IF(Y96&gt;=70,"A",IF(Y96&gt;=60,"A-",IF(Y96&gt;=50,"B",IF(Y96&gt;=40,"C",IF(Y96&gt;=33,"D",IF(Y96&lt;32,"F")))))))</f>
        <v>A+</v>
      </c>
      <c r="AA96" s="20" t="str">
        <f>IF(Z96="A+","5",IF(Z96="A","4",IF(Z96="A-","3.5",IF(Z96="B","3",IF(Z96="C","2",IF(Z96="D","1",IF(Z96="F","0")))))))</f>
        <v>5</v>
      </c>
      <c r="AB96" s="18">
        <v>21</v>
      </c>
      <c r="AC96" s="18">
        <v>18</v>
      </c>
      <c r="AD96" s="18">
        <v>22</v>
      </c>
      <c r="AE96" s="18">
        <f>AB96+AC96+AD96</f>
        <v>61</v>
      </c>
      <c r="AF96" s="53" t="str">
        <f>IF(AE96&gt;=80,"A+",IF(AE96&gt;=70,"A",IF(AE96&gt;=60,"A-",IF(AE96&gt;=50,"B",IF(AE96&gt;=40,"C",IF(AE96&gt;=33,"D",IF(AE96&lt;32,"F")))))))</f>
        <v>A-</v>
      </c>
      <c r="AG96" s="20" t="str">
        <f>IF(AF96="A+","5",IF(AF96="A","4",IF(AF96="A-","3.5",IF(AF96="B","3",IF(AF96="C","2",IF(AF96="D","1",IF(AF96="F","0")))))))</f>
        <v>3.5</v>
      </c>
      <c r="AH96" s="19">
        <v>40</v>
      </c>
      <c r="AI96" s="18">
        <v>38</v>
      </c>
      <c r="AJ96" s="18">
        <f>AH96+AI96</f>
        <v>78</v>
      </c>
      <c r="AK96" s="53" t="str">
        <f>IF(AJ96&gt;=80,"A+",IF(AJ96&gt;=70,"A",IF(AJ96&gt;=60,"A-",IF(AJ96&gt;=50,"B",IF(AJ96&gt;=40,"C",IF(AJ96&gt;=33,"D",IF(AJ96&lt;32,"F")))))))</f>
        <v>A</v>
      </c>
      <c r="AL96" s="20" t="str">
        <f>IF(AK96="A+","5",IF(AK96="A","4",IF(AK96="A-","3.5",IF(AK96="B","3",IF(AK96="C","2",IF(AK96="D","1",IF(AK96="F","0")))))))</f>
        <v>4</v>
      </c>
      <c r="AM96" s="23">
        <v>30</v>
      </c>
      <c r="AN96" s="23">
        <v>19</v>
      </c>
      <c r="AO96" s="23">
        <v>25</v>
      </c>
      <c r="AP96" s="18">
        <f>AM96+AN96+AO96</f>
        <v>74</v>
      </c>
      <c r="AQ96" s="53" t="str">
        <f>IF(AP96&gt;=80,"A+",IF(AP96&gt;=70,"A",IF(AP96&gt;=60,"A-",IF(AP96&gt;=50,"B",IF(AP96&gt;=40,"C",IF(AP96&gt;=33,"D",IF(AP96&lt;32,"F")))))))</f>
        <v>A</v>
      </c>
      <c r="AR96" s="20" t="str">
        <f>IF(AQ96="A+","5",IF(AQ96="A","4",IF(AQ96="A-","3.5",IF(AQ96="B","3",IF(AQ96="C","2",IF(AQ96="D","1",IF(AQ96="F","0")))))))</f>
        <v>4</v>
      </c>
      <c r="AS96" s="18">
        <v>6</v>
      </c>
      <c r="AT96" s="18">
        <v>13</v>
      </c>
      <c r="AU96" s="18">
        <v>25</v>
      </c>
      <c r="AV96" s="18">
        <f>AS96+AT96+AU96</f>
        <v>44</v>
      </c>
      <c r="AW96" s="53" t="s">
        <v>81</v>
      </c>
      <c r="AX96" s="20" t="str">
        <f>IF(AW96="A+","5",IF(AW96="A","4",IF(AW96="A-","3.5",IF(AW96="B","3",IF(AW96="C","2",IF(AW96="D","1",IF(AW96="F","0")))))))</f>
        <v>0</v>
      </c>
      <c r="AY96" s="18">
        <v>30</v>
      </c>
      <c r="AZ96" s="18">
        <v>22</v>
      </c>
      <c r="BA96" s="18">
        <v>25</v>
      </c>
      <c r="BB96" s="18">
        <f>AY96+AZ96+BA96</f>
        <v>77</v>
      </c>
      <c r="BC96" s="53" t="str">
        <f>IF(BB96&gt;=80,"A+",IF(BB96&gt;=70,"A",IF(BB96&gt;=60,"A-",IF(BB96&gt;=50,"B",IF(BB96&gt;=40,"C",IF(BB96&gt;=33,"D",IF(BB96&lt;32,"F")))))))</f>
        <v>A</v>
      </c>
      <c r="BD96" s="20" t="str">
        <f>IF(BC96="A+","5",IF(BC96="A","4",IF(BC96="A-","3.5",IF(BC96="B","3",IF(BC96="C","2",IF(BC96="D","1",IF(BC96="F","0")))))))</f>
        <v>4</v>
      </c>
      <c r="BE96" s="19">
        <v>32</v>
      </c>
      <c r="BF96" s="23">
        <v>25</v>
      </c>
      <c r="BG96" s="23">
        <v>25</v>
      </c>
      <c r="BH96" s="18">
        <f>BE96+BF96+BG96</f>
        <v>82</v>
      </c>
      <c r="BI96" s="18" t="str">
        <f>IF(BH96&gt;=80,"A+",IF(BH96&gt;=70,"A",IF(BH96&gt;=60,"A-",IF(BH96&gt;=50,"B",IF(BH96&gt;=40,"C",IF(BH96&gt;=33,"D",IF(BH96&lt;32,"F")))))))</f>
        <v>A+</v>
      </c>
      <c r="BJ96" s="20" t="str">
        <f>IF(BI96="A+","5",IF(BI96="A","4",IF(BI96="A-","3.5",IF(BI96="B","3",IF(BI96="C","2",IF(BI96="D","1",IF(BI96="F","0")))))))</f>
        <v>5</v>
      </c>
      <c r="BK96" s="18">
        <f>L96+Q96+V96+AA96+AL96+AR96+AX96+BD96+BJ96+AG96</f>
        <v>34</v>
      </c>
      <c r="BL96" s="18">
        <f>BK96-2</f>
        <v>32</v>
      </c>
      <c r="BM96" s="19">
        <f>J96+O96+T96+Y96+AJ96+AP96+AV96+BB96+BH96+AE96-40</f>
        <v>737</v>
      </c>
      <c r="BN96" s="56">
        <f>BL96/9</f>
        <v>3.5555555555555554</v>
      </c>
      <c r="BO96" s="35" t="str">
        <f>IF(BN96&gt;=5,"A+",IF(BN96&gt;=4,"A",IF(BN96&gt;=3.5,"A-",IF(BN96&gt;=3,"B",IF(BN96&gt;=2,"C",IF(BN96&gt;=1,"D",IF(BN96=0,"F")))))))</f>
        <v>A-</v>
      </c>
      <c r="BP96" s="21" t="s">
        <v>81</v>
      </c>
      <c r="BQ96" s="18" t="s">
        <v>102</v>
      </c>
    </row>
    <row r="97" spans="1:69" ht="15.75">
      <c r="A97" s="17">
        <v>17</v>
      </c>
      <c r="B97" s="9" t="s">
        <v>32</v>
      </c>
      <c r="C97" s="49">
        <v>5</v>
      </c>
      <c r="D97" s="19">
        <v>43</v>
      </c>
      <c r="E97" s="18">
        <v>22</v>
      </c>
      <c r="F97" s="20">
        <f>D97+E97</f>
        <v>65</v>
      </c>
      <c r="G97" s="11">
        <v>30</v>
      </c>
      <c r="H97" s="8">
        <v>22</v>
      </c>
      <c r="I97" s="18">
        <f>G97+H97</f>
        <v>52</v>
      </c>
      <c r="J97" s="22">
        <f>F97+I97</f>
        <v>117</v>
      </c>
      <c r="K97" s="52" t="str">
        <f>IF(J97&gt;=160,"A+",IF(J97&gt;=140,"A",IF(J97&gt;=120,"A-",IF(J97&gt;=100,"B",IF(J97&gt;=80,"C",IF(J97&gt;=66,"D",IF(J97&lt;65,"F")))))))</f>
        <v>B</v>
      </c>
      <c r="L97" s="22" t="str">
        <f>IF(K97="A+","5",IF(K97="A","4",IF(K97="A-","3.5",IF(K97="B","3",IF(K97="C","2",IF(K97="D","1",IF(K97="F","0")))))))</f>
        <v>3</v>
      </c>
      <c r="M97" s="18">
        <v>46</v>
      </c>
      <c r="N97" s="18">
        <v>50</v>
      </c>
      <c r="O97" s="22">
        <f>M97+N97</f>
        <v>96</v>
      </c>
      <c r="P97" s="52" t="str">
        <f>IF(O97&gt;=160,"A+",IF(O97&gt;=140,"A",IF(O97&gt;=120,"A-",IF(O97&gt;=100,"B",IF(O97&gt;=80,"C",IF(O97&gt;=66,"D",IF(O97&lt;65,"F")))))))</f>
        <v>C</v>
      </c>
      <c r="Q97" s="22" t="str">
        <f>IF(P97="A+","5",IF(P97="A","4",IF(P97="A-","3.5",IF(P97="B","3",IF(P97="C","2",IF(P97="D","1",IF(P97="F","0")))))))</f>
        <v>2</v>
      </c>
      <c r="R97" s="18">
        <v>35</v>
      </c>
      <c r="S97" s="18">
        <v>19</v>
      </c>
      <c r="T97" s="21">
        <f>R97+S97</f>
        <v>54</v>
      </c>
      <c r="U97" s="52" t="str">
        <f>IF(T97&gt;=80,"A+",IF(T97&gt;=70,"A",IF(T97&gt;=60,"A-",IF(T97&gt;=50,"B",IF(T97&gt;=40,"C",IF(T97&gt;=33,"D",IF(T97&lt;32,"F")))))))</f>
        <v>B</v>
      </c>
      <c r="V97" s="22" t="str">
        <f>IF(U97="A+","5",IF(U97="A","4",IF(U97="A-","3.5",IF(U97="B","3",IF(U97="C","2",IF(U97="D","1",IF(U97="F","0")))))))</f>
        <v>3</v>
      </c>
      <c r="W97" s="18">
        <v>41</v>
      </c>
      <c r="X97" s="18">
        <v>29</v>
      </c>
      <c r="Y97" s="18">
        <f>W97+X97</f>
        <v>70</v>
      </c>
      <c r="Z97" s="53" t="str">
        <f>IF(Y97&gt;=80,"A+",IF(Y97&gt;=70,"A",IF(Y97&gt;=60,"A-",IF(Y97&gt;=50,"B",IF(Y97&gt;=40,"C",IF(Y97&gt;=33,"D",IF(Y97&lt;32,"F")))))))</f>
        <v>A</v>
      </c>
      <c r="AA97" s="20" t="str">
        <f>IF(Z97="A+","5",IF(Z97="A","4",IF(Z97="A-","3.5",IF(Z97="B","3",IF(Z97="C","2",IF(Z97="D","1",IF(Z97="F","0")))))))</f>
        <v>4</v>
      </c>
      <c r="AB97" s="18">
        <v>22</v>
      </c>
      <c r="AC97" s="18">
        <v>24</v>
      </c>
      <c r="AD97" s="18">
        <v>22</v>
      </c>
      <c r="AE97" s="18">
        <f>AB97+AC97+AD97</f>
        <v>68</v>
      </c>
      <c r="AF97" s="53" t="str">
        <f>IF(AE97&gt;=80,"A+",IF(AE97&gt;=70,"A",IF(AE97&gt;=60,"A-",IF(AE97&gt;=50,"B",IF(AE97&gt;=40,"C",IF(AE97&gt;=33,"D",IF(AE97&lt;32,"F")))))))</f>
        <v>A-</v>
      </c>
      <c r="AG97" s="20" t="str">
        <f>IF(AF97="A+","5",IF(AF97="A","4",IF(AF97="A-","3.5",IF(AF97="B","3",IF(AF97="C","2",IF(AF97="D","1",IF(AF97="F","0")))))))</f>
        <v>3.5</v>
      </c>
      <c r="AH97" s="19">
        <v>40</v>
      </c>
      <c r="AI97" s="18">
        <v>36</v>
      </c>
      <c r="AJ97" s="18">
        <f>AH97+AI97</f>
        <v>76</v>
      </c>
      <c r="AK97" s="53" t="str">
        <f>IF(AJ97&gt;=80,"A+",IF(AJ97&gt;=70,"A",IF(AJ97&gt;=60,"A-",IF(AJ97&gt;=50,"B",IF(AJ97&gt;=40,"C",IF(AJ97&gt;=33,"D",IF(AJ97&lt;32,"F")))))))</f>
        <v>A</v>
      </c>
      <c r="AL97" s="20" t="str">
        <f>IF(AK97="A+","5",IF(AK97="A","4",IF(AK97="A-","3.5",IF(AK97="B","3",IF(AK97="C","2",IF(AK97="D","1",IF(AK97="F","0")))))))</f>
        <v>4</v>
      </c>
      <c r="AM97" s="23">
        <v>23</v>
      </c>
      <c r="AN97" s="23">
        <v>14</v>
      </c>
      <c r="AO97" s="23">
        <v>25</v>
      </c>
      <c r="AP97" s="18">
        <f>AM97+AN97+AO97</f>
        <v>62</v>
      </c>
      <c r="AQ97" s="53" t="str">
        <f>IF(AP97&gt;=80,"A+",IF(AP97&gt;=70,"A",IF(AP97&gt;=60,"A-",IF(AP97&gt;=50,"B",IF(AP97&gt;=40,"C",IF(AP97&gt;=33,"D",IF(AP97&lt;32,"F")))))))</f>
        <v>A-</v>
      </c>
      <c r="AR97" s="20" t="str">
        <f>IF(AQ97="A+","5",IF(AQ97="A","4",IF(AQ97="A-","3.5",IF(AQ97="B","3",IF(AQ97="C","2",IF(AQ97="D","1",IF(AQ97="F","0")))))))</f>
        <v>3.5</v>
      </c>
      <c r="AS97" s="18">
        <v>13</v>
      </c>
      <c r="AT97" s="18">
        <v>9</v>
      </c>
      <c r="AU97" s="18">
        <v>20</v>
      </c>
      <c r="AV97" s="18">
        <f>AS97+AT97+AU97</f>
        <v>42</v>
      </c>
      <c r="AW97" s="55" t="s">
        <v>81</v>
      </c>
      <c r="AX97" s="20" t="str">
        <f>IF(AW97="A+","5",IF(AW97="A","4",IF(AW97="A-","3.5",IF(AW97="B","3",IF(AW97="C","2",IF(AW97="D","1",IF(AW97="F","0")))))))</f>
        <v>0</v>
      </c>
      <c r="AY97" s="18">
        <v>30</v>
      </c>
      <c r="AZ97" s="18">
        <v>20</v>
      </c>
      <c r="BA97" s="18">
        <v>25</v>
      </c>
      <c r="BB97" s="18">
        <f>AY97+AZ97+BA97</f>
        <v>75</v>
      </c>
      <c r="BC97" s="53" t="str">
        <f>IF(BB97&gt;=80,"A+",IF(BB97&gt;=70,"A",IF(BB97&gt;=60,"A-",IF(BB97&gt;=50,"B",IF(BB97&gt;=40,"C",IF(BB97&gt;=33,"D",IF(BB97&lt;32,"F")))))))</f>
        <v>A</v>
      </c>
      <c r="BD97" s="20" t="str">
        <f>IF(BC97="A+","5",IF(BC97="A","4",IF(BC97="A-","3.5",IF(BC97="B","3",IF(BC97="C","2",IF(BC97="D","1",IF(BC97="F","0")))))))</f>
        <v>4</v>
      </c>
      <c r="BE97" s="19">
        <v>24</v>
      </c>
      <c r="BF97" s="23">
        <v>21</v>
      </c>
      <c r="BG97" s="23">
        <v>25</v>
      </c>
      <c r="BH97" s="18">
        <f>BE97+BF97+BG97</f>
        <v>70</v>
      </c>
      <c r="BI97" s="18" t="str">
        <f>IF(BH97&gt;=80,"A+",IF(BH97&gt;=70,"A",IF(BH97&gt;=60,"A-",IF(BH97&gt;=50,"B",IF(BH97&gt;=40,"C",IF(BH97&gt;=33,"D",IF(BH97&lt;32,"F")))))))</f>
        <v>A</v>
      </c>
      <c r="BJ97" s="20" t="str">
        <f>IF(BI97="A+","5",IF(BI97="A","4",IF(BI97="A-","3.5",IF(BI97="B","3",IF(BI97="C","2",IF(BI97="D","1",IF(BI97="F","0")))))))</f>
        <v>4</v>
      </c>
      <c r="BK97" s="18">
        <f>L97+Q97+V97+AA97+AL97+AR97+AX97+BD97+BJ97+AG97</f>
        <v>31</v>
      </c>
      <c r="BL97" s="18">
        <f>BK97-2</f>
        <v>29</v>
      </c>
      <c r="BM97" s="19">
        <f>J97+O97+T97+Y97+AJ97+AP97+AV97+BB97+BH97+AE97-40</f>
        <v>690</v>
      </c>
      <c r="BN97" s="56">
        <f>BL97/9</f>
        <v>3.2222222222222223</v>
      </c>
      <c r="BO97" s="35" t="str">
        <f>IF(BN97&gt;=5,"A+",IF(BN97&gt;=4,"A",IF(BN97&gt;=3.5,"A-",IF(BN97&gt;=3,"B",IF(BN97&gt;=2,"C",IF(BN97&gt;=1,"D",IF(BN97=0,"F")))))))</f>
        <v>B</v>
      </c>
      <c r="BP97" s="57" t="s">
        <v>81</v>
      </c>
      <c r="BQ97" s="21" t="s">
        <v>103</v>
      </c>
    </row>
    <row r="98" spans="1:69" ht="15.75">
      <c r="A98" s="17">
        <v>18</v>
      </c>
      <c r="B98" s="9" t="s">
        <v>39</v>
      </c>
      <c r="C98" s="49">
        <v>12</v>
      </c>
      <c r="D98" s="19">
        <v>32</v>
      </c>
      <c r="E98" s="18">
        <v>26</v>
      </c>
      <c r="F98" s="20">
        <f>D98+E98</f>
        <v>58</v>
      </c>
      <c r="G98" s="8">
        <v>33</v>
      </c>
      <c r="H98" s="8">
        <v>19</v>
      </c>
      <c r="I98" s="18">
        <f>G98+H98</f>
        <v>52</v>
      </c>
      <c r="J98" s="22">
        <f>F98+I98</f>
        <v>110</v>
      </c>
      <c r="K98" s="52" t="str">
        <f>IF(J98&gt;=160,"A+",IF(J98&gt;=140,"A",IF(J98&gt;=120,"A-",IF(J98&gt;=100,"B",IF(J98&gt;=80,"C",IF(J98&gt;=66,"D",IF(J98&lt;65,"F")))))))</f>
        <v>B</v>
      </c>
      <c r="L98" s="22" t="str">
        <f>IF(K98="A+","5",IF(K98="A","4",IF(K98="A-","3.5",IF(K98="B","3",IF(K98="C","2",IF(K98="D","1",IF(K98="F","0")))))))</f>
        <v>3</v>
      </c>
      <c r="M98" s="18">
        <v>33</v>
      </c>
      <c r="N98" s="18">
        <v>39</v>
      </c>
      <c r="O98" s="22">
        <f>M98+N98</f>
        <v>72</v>
      </c>
      <c r="P98" s="52" t="str">
        <f>IF(O98&gt;=160,"A+",IF(O98&gt;=140,"A",IF(O98&gt;=120,"A-",IF(O98&gt;=100,"B",IF(O98&gt;=80,"C",IF(O98&gt;=66,"D",IF(O98&lt;65,"F")))))))</f>
        <v>D</v>
      </c>
      <c r="Q98" s="22" t="str">
        <f>IF(P98="A+","5",IF(P98="A","4",IF(P98="A-","3.5",IF(P98="B","3",IF(P98="C","2",IF(P98="D","1",IF(P98="F","0")))))))</f>
        <v>1</v>
      </c>
      <c r="R98" s="18">
        <v>27</v>
      </c>
      <c r="S98" s="18">
        <v>23</v>
      </c>
      <c r="T98" s="21">
        <f>R98+S98</f>
        <v>50</v>
      </c>
      <c r="U98" s="52" t="str">
        <f>IF(T98&gt;=80,"A+",IF(T98&gt;=70,"A",IF(T98&gt;=60,"A-",IF(T98&gt;=50,"B",IF(T98&gt;=40,"C",IF(T98&gt;=33,"D",IF(T98&lt;32,"F")))))))</f>
        <v>B</v>
      </c>
      <c r="V98" s="22" t="str">
        <f>IF(U98="A+","5",IF(U98="A","4",IF(U98="A-","3.5",IF(U98="B","3",IF(U98="C","2",IF(U98="D","1",IF(U98="F","0")))))))</f>
        <v>3</v>
      </c>
      <c r="W98" s="18">
        <v>36</v>
      </c>
      <c r="X98" s="18">
        <v>36</v>
      </c>
      <c r="Y98" s="18">
        <f>W98+X98</f>
        <v>72</v>
      </c>
      <c r="Z98" s="53" t="str">
        <f>IF(Y98&gt;=80,"A+",IF(Y98&gt;=70,"A",IF(Y98&gt;=60,"A-",IF(Y98&gt;=50,"B",IF(Y98&gt;=40,"C",IF(Y98&gt;=33,"D",IF(Y98&lt;32,"F")))))))</f>
        <v>A</v>
      </c>
      <c r="AA98" s="20" t="str">
        <f>IF(Z98="A+","5",IF(Z98="A","4",IF(Z98="A-","3.5",IF(Z98="B","3",IF(Z98="C","2",IF(Z98="D","1",IF(Z98="F","0")))))))</f>
        <v>4</v>
      </c>
      <c r="AB98" s="18">
        <v>25</v>
      </c>
      <c r="AC98" s="18">
        <v>21</v>
      </c>
      <c r="AD98" s="18">
        <v>22</v>
      </c>
      <c r="AE98" s="18">
        <f>AB98+AC98+AD98</f>
        <v>68</v>
      </c>
      <c r="AF98" s="53" t="str">
        <f>IF(AE98&gt;=80,"A+",IF(AE98&gt;=70,"A",IF(AE98&gt;=60,"A-",IF(AE98&gt;=50,"B",IF(AE98&gt;=40,"C",IF(AE98&gt;=33,"D",IF(AE98&lt;32,"F")))))))</f>
        <v>A-</v>
      </c>
      <c r="AG98" s="20" t="str">
        <f>IF(AF98="A+","5",IF(AF98="A","4",IF(AF98="A-","3.5",IF(AF98="B","3",IF(AF98="C","2",IF(AF98="D","1",IF(AF98="F","0")))))))</f>
        <v>3.5</v>
      </c>
      <c r="AH98" s="19">
        <v>30</v>
      </c>
      <c r="AI98" s="18">
        <v>20</v>
      </c>
      <c r="AJ98" s="18">
        <f>AH98+AI98</f>
        <v>50</v>
      </c>
      <c r="AK98" s="53" t="str">
        <f>IF(AJ98&gt;=80,"A+",IF(AJ98&gt;=70,"A",IF(AJ98&gt;=60,"A-",IF(AJ98&gt;=50,"B",IF(AJ98&gt;=40,"C",IF(AJ98&gt;=33,"D",IF(AJ98&lt;32,"F")))))))</f>
        <v>B</v>
      </c>
      <c r="AL98" s="20" t="str">
        <f>IF(AK98="A+","5",IF(AK98="A","4",IF(AK98="A-","3.5",IF(AK98="B","3",IF(AK98="C","2",IF(AK98="D","1",IF(AK98="F","0")))))))</f>
        <v>3</v>
      </c>
      <c r="AM98" s="23">
        <v>8</v>
      </c>
      <c r="AN98" s="23">
        <v>26</v>
      </c>
      <c r="AO98" s="23"/>
      <c r="AP98" s="18">
        <f>AM98+AN98+AO98</f>
        <v>34</v>
      </c>
      <c r="AQ98" s="55" t="s">
        <v>81</v>
      </c>
      <c r="AR98" s="20" t="str">
        <f>IF(AQ98="A+","5",IF(AQ98="A","4",IF(AQ98="A-","3.5",IF(AQ98="B","3",IF(AQ98="C","2",IF(AQ98="D","1",IF(AQ98="F","0")))))))</f>
        <v>0</v>
      </c>
      <c r="AS98" s="18">
        <v>33</v>
      </c>
      <c r="AT98" s="18">
        <v>30</v>
      </c>
      <c r="AU98" s="18"/>
      <c r="AV98" s="18">
        <f>AS98+AT98+AU98</f>
        <v>63</v>
      </c>
      <c r="AW98" s="53" t="str">
        <f>IF(AV98&gt;=80,"A+",IF(AV98&gt;=70,"A",IF(AV98&gt;=60,"A-",IF(AV98&gt;=50,"B",IF(AV98&gt;=40,"C",IF(AV98&gt;=33,"D",IF(AV98&lt;32,"F")))))))</f>
        <v>A-</v>
      </c>
      <c r="AX98" s="20" t="str">
        <f>IF(AW98="A+","5",IF(AW98="A","4",IF(AW98="A-","3.5",IF(AW98="B","3",IF(AW98="C","2",IF(AW98="D","1",IF(AW98="F","0")))))))</f>
        <v>3.5</v>
      </c>
      <c r="AY98" s="18">
        <v>35</v>
      </c>
      <c r="AZ98" s="18">
        <v>28</v>
      </c>
      <c r="BA98" s="18"/>
      <c r="BB98" s="18">
        <f>AY98+AZ98+BA98</f>
        <v>63</v>
      </c>
      <c r="BC98" s="53" t="str">
        <f>IF(BB98&gt;=80,"A+",IF(BB98&gt;=70,"A",IF(BB98&gt;=60,"A-",IF(BB98&gt;=50,"B",IF(BB98&gt;=40,"C",IF(BB98&gt;=33,"D",IF(BB98&lt;32,"F")))))))</f>
        <v>A-</v>
      </c>
      <c r="BD98" s="20" t="str">
        <f>IF(BC98="A+","5",IF(BC98="A","4",IF(BC98="A-","3.5",IF(BC98="B","3",IF(BC98="C","2",IF(BC98="D","1",IF(BC98="F","0")))))))</f>
        <v>3.5</v>
      </c>
      <c r="BE98" s="19">
        <v>24</v>
      </c>
      <c r="BF98" s="23">
        <v>22</v>
      </c>
      <c r="BG98" s="23">
        <v>30</v>
      </c>
      <c r="BH98" s="18">
        <f>BE98+BF98+BG98</f>
        <v>76</v>
      </c>
      <c r="BI98" s="18" t="str">
        <f>IF(BH98&gt;=80,"A+",IF(BH98&gt;=70,"A",IF(BH98&gt;=60,"A-",IF(BH98&gt;=50,"B",IF(BH98&gt;=40,"C",IF(BH98&gt;=33,"D",IF(BH98&lt;32,"F")))))))</f>
        <v>A</v>
      </c>
      <c r="BJ98" s="20" t="str">
        <f>IF(BI98="A+","5",IF(BI98="A","4",IF(BI98="A-","3.5",IF(BI98="B","3",IF(BI98="C","2",IF(BI98="D","1",IF(BI98="F","0")))))))</f>
        <v>4</v>
      </c>
      <c r="BK98" s="18">
        <f>L98+Q98+V98+AA98+AL98+AR98+AX98+BD98+BJ98+AG98</f>
        <v>28.5</v>
      </c>
      <c r="BL98" s="18">
        <f>BK98-2</f>
        <v>26.5</v>
      </c>
      <c r="BM98" s="19">
        <f>J98+O98+T98+Y98+AJ98+AP98+AV98+BB98+BH98+AE98-40</f>
        <v>618</v>
      </c>
      <c r="BN98" s="56">
        <f>BL98/9</f>
        <v>2.9444444444444446</v>
      </c>
      <c r="BO98" s="35" t="str">
        <f>IF(BN98&gt;=5,"A+",IF(BN98&gt;=4,"A",IF(BN98&gt;=3.5,"A-",IF(BN98&gt;=3,"B",IF(BN98&gt;=2,"C",IF(BN98&gt;=1,"D",IF(BN98=0,"F")))))))</f>
        <v>C</v>
      </c>
      <c r="BP98" s="57" t="s">
        <v>81</v>
      </c>
      <c r="BQ98" s="18" t="s">
        <v>104</v>
      </c>
    </row>
    <row r="99" spans="1:69" ht="15.75">
      <c r="A99" s="17">
        <v>19</v>
      </c>
      <c r="B99" s="9" t="s">
        <v>40</v>
      </c>
      <c r="C99" s="49">
        <v>13</v>
      </c>
      <c r="D99" s="19">
        <v>32</v>
      </c>
      <c r="E99" s="18">
        <v>28</v>
      </c>
      <c r="F99" s="20">
        <f>D99+E99</f>
        <v>60</v>
      </c>
      <c r="G99" s="11">
        <v>31</v>
      </c>
      <c r="H99" s="8">
        <v>19</v>
      </c>
      <c r="I99" s="18">
        <f>G99+H99</f>
        <v>50</v>
      </c>
      <c r="J99" s="22">
        <f>F99+I99</f>
        <v>110</v>
      </c>
      <c r="K99" s="52" t="str">
        <f>IF(J99&gt;=160,"A+",IF(J99&gt;=140,"A",IF(J99&gt;=120,"A-",IF(J99&gt;=100,"B",IF(J99&gt;=80,"C",IF(J99&gt;=66,"D",IF(J99&lt;65,"F")))))))</f>
        <v>B</v>
      </c>
      <c r="L99" s="22" t="str">
        <f>IF(K99="A+","5",IF(K99="A","4",IF(K99="A-","3.5",IF(K99="B","3",IF(K99="C","2",IF(K99="D","1",IF(K99="F","0")))))))</f>
        <v>3</v>
      </c>
      <c r="M99" s="18">
        <v>33</v>
      </c>
      <c r="N99" s="18">
        <v>33</v>
      </c>
      <c r="O99" s="22">
        <f>M99+N99</f>
        <v>66</v>
      </c>
      <c r="P99" s="52" t="str">
        <f>IF(O99&gt;=160,"A+",IF(O99&gt;=140,"A",IF(O99&gt;=120,"A-",IF(O99&gt;=100,"B",IF(O99&gt;=80,"C",IF(O99&gt;=66,"D",IF(O99&lt;65,"F")))))))</f>
        <v>D</v>
      </c>
      <c r="Q99" s="22" t="str">
        <f>IF(P99="A+","5",IF(P99="A","4",IF(P99="A-","3.5",IF(P99="B","3",IF(P99="C","2",IF(P99="D","1",IF(P99="F","0")))))))</f>
        <v>1</v>
      </c>
      <c r="R99" s="18">
        <v>8</v>
      </c>
      <c r="S99" s="18">
        <v>17</v>
      </c>
      <c r="T99" s="21">
        <f>R99+S99</f>
        <v>25</v>
      </c>
      <c r="U99" s="52" t="str">
        <f>IF(T99&gt;=80,"A+",IF(T99&gt;=70,"A",IF(T99&gt;=60,"A-",IF(T99&gt;=50,"B",IF(T99&gt;=40,"C",IF(T99&gt;=33,"D",IF(T99&lt;32,"F")))))))</f>
        <v>F</v>
      </c>
      <c r="V99" s="22" t="str">
        <f>IF(U99="A+","5",IF(U99="A","4",IF(U99="A-","3.5",IF(U99="B","3",IF(U99="C","2",IF(U99="D","1",IF(U99="F","0")))))))</f>
        <v>0</v>
      </c>
      <c r="W99" s="18">
        <v>42</v>
      </c>
      <c r="X99" s="18">
        <v>28</v>
      </c>
      <c r="Y99" s="18">
        <f>W99+X99</f>
        <v>70</v>
      </c>
      <c r="Z99" s="53" t="str">
        <f>IF(Y99&gt;=80,"A+",IF(Y99&gt;=70,"A",IF(Y99&gt;=60,"A-",IF(Y99&gt;=50,"B",IF(Y99&gt;=40,"C",IF(Y99&gt;=33,"D",IF(Y99&lt;32,"F")))))))</f>
        <v>A</v>
      </c>
      <c r="AA99" s="20" t="str">
        <f>IF(Z99="A+","5",IF(Z99="A","4",IF(Z99="A-","3.5",IF(Z99="B","3",IF(Z99="C","2",IF(Z99="D","1",IF(Z99="F","0")))))))</f>
        <v>4</v>
      </c>
      <c r="AB99" s="18">
        <v>24</v>
      </c>
      <c r="AC99" s="18">
        <v>21</v>
      </c>
      <c r="AD99" s="18">
        <v>22</v>
      </c>
      <c r="AE99" s="18">
        <f>AB99+AC99+AD99</f>
        <v>67</v>
      </c>
      <c r="AF99" s="53" t="str">
        <f>IF(AE99&gt;=80,"A+",IF(AE99&gt;=70,"A",IF(AE99&gt;=60,"A-",IF(AE99&gt;=50,"B",IF(AE99&gt;=40,"C",IF(AE99&gt;=33,"D",IF(AE99&lt;32,"F")))))))</f>
        <v>A-</v>
      </c>
      <c r="AG99" s="20" t="str">
        <f>IF(AF99="A+","5",IF(AF99="A","4",IF(AF99="A-","3.5",IF(AF99="B","3",IF(AF99="C","2",IF(AF99="D","1",IF(AF99="F","0")))))))</f>
        <v>3.5</v>
      </c>
      <c r="AH99" s="19">
        <v>40</v>
      </c>
      <c r="AI99" s="18">
        <v>25</v>
      </c>
      <c r="AJ99" s="18">
        <f>AH99+AI99</f>
        <v>65</v>
      </c>
      <c r="AK99" s="53" t="str">
        <f>IF(AJ99&gt;=80,"A+",IF(AJ99&gt;=70,"A",IF(AJ99&gt;=60,"A-",IF(AJ99&gt;=50,"B",IF(AJ99&gt;=40,"C",IF(AJ99&gt;=33,"D",IF(AJ99&lt;32,"F")))))))</f>
        <v>A-</v>
      </c>
      <c r="AL99" s="20" t="str">
        <f>IF(AK99="A+","5",IF(AK99="A","4",IF(AK99="A-","3.5",IF(AK99="B","3",IF(AK99="C","2",IF(AK99="D","1",IF(AK99="F","0")))))))</f>
        <v>3.5</v>
      </c>
      <c r="AM99" s="23">
        <v>29</v>
      </c>
      <c r="AN99" s="23">
        <v>22</v>
      </c>
      <c r="AO99" s="23"/>
      <c r="AP99" s="18">
        <f>AM99+AN99+AO99</f>
        <v>51</v>
      </c>
      <c r="AQ99" s="53" t="str">
        <f>IF(AP99&gt;=80,"A+",IF(AP99&gt;=70,"A",IF(AP99&gt;=60,"A-",IF(AP99&gt;=50,"B",IF(AP99&gt;=40,"C",IF(AP99&gt;=33,"D",IF(AP99&lt;32,"F")))))))</f>
        <v>B</v>
      </c>
      <c r="AR99" s="20" t="str">
        <f>IF(AQ99="A+","5",IF(AQ99="A","4",IF(AQ99="A-","3.5",IF(AQ99="B","3",IF(AQ99="C","2",IF(AQ99="D","1",IF(AQ99="F","0")))))))</f>
        <v>3</v>
      </c>
      <c r="AS99" s="18">
        <v>24</v>
      </c>
      <c r="AT99" s="18">
        <v>22</v>
      </c>
      <c r="AU99" s="18"/>
      <c r="AV99" s="18">
        <f>AS99+AT99+AU99</f>
        <v>46</v>
      </c>
      <c r="AW99" s="53" t="str">
        <f>IF(AV99&gt;=80,"A+",IF(AV99&gt;=70,"A",IF(AV99&gt;=60,"A-",IF(AV99&gt;=50,"B",IF(AV99&gt;=40,"C",IF(AV99&gt;=33,"D",IF(AV99&lt;32,"F")))))))</f>
        <v>C</v>
      </c>
      <c r="AX99" s="20" t="str">
        <f>IF(AW99="A+","5",IF(AW99="A","4",IF(AW99="A-","3.5",IF(AW99="B","3",IF(AW99="C","2",IF(AW99="D","1",IF(AW99="F","0")))))))</f>
        <v>2</v>
      </c>
      <c r="AY99" s="18">
        <v>21</v>
      </c>
      <c r="AZ99" s="18">
        <v>24</v>
      </c>
      <c r="BA99" s="18"/>
      <c r="BB99" s="18">
        <f>AY99+AZ99+BA99</f>
        <v>45</v>
      </c>
      <c r="BC99" s="53" t="str">
        <f>IF(BB99&gt;=80,"A+",IF(BB99&gt;=70,"A",IF(BB99&gt;=60,"A-",IF(BB99&gt;=50,"B",IF(BB99&gt;=40,"C",IF(BB99&gt;=33,"D",IF(BB99&lt;32,"F")))))))</f>
        <v>C</v>
      </c>
      <c r="BD99" s="20" t="str">
        <f>IF(BC99="A+","5",IF(BC99="A","4",IF(BC99="A-","3.5",IF(BC99="B","3",IF(BC99="C","2",IF(BC99="D","1",IF(BC99="F","0")))))))</f>
        <v>2</v>
      </c>
      <c r="BE99" s="19">
        <v>29</v>
      </c>
      <c r="BF99" s="23">
        <v>21</v>
      </c>
      <c r="BG99" s="23">
        <v>30</v>
      </c>
      <c r="BH99" s="18">
        <f>BE99+BF99+BG99</f>
        <v>80</v>
      </c>
      <c r="BI99" s="18" t="str">
        <f>IF(BH99&gt;=80,"A+",IF(BH99&gt;=70,"A",IF(BH99&gt;=60,"A-",IF(BH99&gt;=50,"B",IF(BH99&gt;=40,"C",IF(BH99&gt;=33,"D",IF(BH99&lt;32,"F")))))))</f>
        <v>A+</v>
      </c>
      <c r="BJ99" s="20" t="str">
        <f>IF(BI99="A+","5",IF(BI99="A","4",IF(BI99="A-","3.5",IF(BI99="B","3",IF(BI99="C","2",IF(BI99="D","1",IF(BI99="F","0")))))))</f>
        <v>5</v>
      </c>
      <c r="BK99" s="18">
        <f>L99+Q99+V99+AA99+AL99+AR99+AX99+BD99+BJ99+AG99</f>
        <v>27</v>
      </c>
      <c r="BL99" s="18">
        <f>BK99-2</f>
        <v>25</v>
      </c>
      <c r="BM99" s="19">
        <f>J99+O99+T99+Y99+AJ99+AP99+AV99+BB99+BH99+AE99-40</f>
        <v>585</v>
      </c>
      <c r="BN99" s="56">
        <f>BL99/9</f>
        <v>2.7777777777777777</v>
      </c>
      <c r="BO99" s="35" t="str">
        <f>IF(BN99&gt;=5,"A+",IF(BN99&gt;=4,"A",IF(BN99&gt;=3.5,"A-",IF(BN99&gt;=3,"B",IF(BN99&gt;=2,"C",IF(BN99&gt;=1,"D",IF(BN99=0,"F")))))))</f>
        <v>C</v>
      </c>
      <c r="BP99" s="57" t="s">
        <v>81</v>
      </c>
      <c r="BQ99" s="21" t="s">
        <v>105</v>
      </c>
    </row>
    <row r="100" spans="1:69" ht="15.75">
      <c r="A100" s="17">
        <v>20</v>
      </c>
      <c r="B100" s="9" t="s">
        <v>75</v>
      </c>
      <c r="C100" s="49">
        <v>55</v>
      </c>
      <c r="D100" s="19">
        <v>42</v>
      </c>
      <c r="E100" s="18">
        <v>27</v>
      </c>
      <c r="F100" s="20">
        <f>D100+E100</f>
        <v>69</v>
      </c>
      <c r="G100" s="8">
        <v>30</v>
      </c>
      <c r="H100" s="8">
        <v>18</v>
      </c>
      <c r="I100" s="18">
        <f>G100+H100</f>
        <v>48</v>
      </c>
      <c r="J100" s="22">
        <f>F100+I100</f>
        <v>117</v>
      </c>
      <c r="K100" s="52" t="str">
        <f>IF(J100&gt;=160,"A+",IF(J100&gt;=140,"A",IF(J100&gt;=120,"A-",IF(J100&gt;=100,"B",IF(J100&gt;=80,"C",IF(J100&gt;=66,"D",IF(J100&lt;65,"F")))))))</f>
        <v>B</v>
      </c>
      <c r="L100" s="22" t="str">
        <f>IF(K100="A+","5",IF(K100="A","4",IF(K100="A-","3.5",IF(K100="B","3",IF(K100="C","2",IF(K100="D","1",IF(K100="F","0")))))))</f>
        <v>3</v>
      </c>
      <c r="M100" s="18">
        <v>33</v>
      </c>
      <c r="N100" s="18">
        <v>35</v>
      </c>
      <c r="O100" s="22">
        <f>M100+N100</f>
        <v>68</v>
      </c>
      <c r="P100" s="52" t="str">
        <f>IF(O100&gt;=160,"A+",IF(O100&gt;=140,"A",IF(O100&gt;=120,"A-",IF(O100&gt;=100,"B",IF(O100&gt;=80,"C",IF(O100&gt;=66,"D",IF(O100&lt;65,"F")))))))</f>
        <v>D</v>
      </c>
      <c r="Q100" s="22" t="str">
        <f>IF(P100="A+","5",IF(P100="A","4",IF(P100="A-","3.5",IF(P100="B","3",IF(P100="C","2",IF(P100="D","1",IF(P100="F","0")))))))</f>
        <v>1</v>
      </c>
      <c r="R100" s="18">
        <v>23</v>
      </c>
      <c r="S100" s="18">
        <v>18</v>
      </c>
      <c r="T100" s="21">
        <f>R100+S100</f>
        <v>41</v>
      </c>
      <c r="U100" s="52" t="str">
        <f>IF(T100&gt;=80,"A+",IF(T100&gt;=70,"A",IF(T100&gt;=60,"A-",IF(T100&gt;=50,"B",IF(T100&gt;=40,"C",IF(T100&gt;=33,"D",IF(T100&lt;32,"F")))))))</f>
        <v>C</v>
      </c>
      <c r="V100" s="22" t="str">
        <f>IF(U100="A+","5",IF(U100="A","4",IF(U100="A-","3.5",IF(U100="B","3",IF(U100="C","2",IF(U100="D","1",IF(U100="F","0")))))))</f>
        <v>2</v>
      </c>
      <c r="W100" s="18">
        <v>40</v>
      </c>
      <c r="X100" s="18">
        <v>34</v>
      </c>
      <c r="Y100" s="18">
        <f>W100+X100</f>
        <v>74</v>
      </c>
      <c r="Z100" s="53" t="str">
        <f>IF(Y100&gt;=80,"A+",IF(Y100&gt;=70,"A",IF(Y100&gt;=60,"A-",IF(Y100&gt;=50,"B",IF(Y100&gt;=40,"C",IF(Y100&gt;=33,"D",IF(Y100&lt;32,"F")))))))</f>
        <v>A</v>
      </c>
      <c r="AA100" s="20" t="str">
        <f>IF(Z100="A+","5",IF(Z100="A","4",IF(Z100="A-","3.5",IF(Z100="B","3",IF(Z100="C","2",IF(Z100="D","1",IF(Z100="F","0")))))))</f>
        <v>4</v>
      </c>
      <c r="AB100" s="18">
        <v>23</v>
      </c>
      <c r="AC100" s="18">
        <v>23</v>
      </c>
      <c r="AD100" s="18">
        <v>22</v>
      </c>
      <c r="AE100" s="18">
        <f>AB100+AC100+AD100</f>
        <v>68</v>
      </c>
      <c r="AF100" s="53" t="str">
        <f>IF(AE100&gt;=80,"A+",IF(AE100&gt;=70,"A",IF(AE100&gt;=60,"A-",IF(AE100&gt;=50,"B",IF(AE100&gt;=40,"C",IF(AE100&gt;=33,"D",IF(AE100&lt;32,"F")))))))</f>
        <v>A-</v>
      </c>
      <c r="AG100" s="20" t="str">
        <f>IF(AF100="A+","5",IF(AF100="A","4",IF(AF100="A-","3.5",IF(AF100="B","3",IF(AF100="C","2",IF(AF100="D","1",IF(AF100="F","0")))))))</f>
        <v>3.5</v>
      </c>
      <c r="AH100" s="19">
        <v>30</v>
      </c>
      <c r="AI100" s="18">
        <v>16</v>
      </c>
      <c r="AJ100" s="18">
        <f>AH100+AI100</f>
        <v>46</v>
      </c>
      <c r="AK100" s="53" t="str">
        <f>IF(AJ100&gt;=80,"A+",IF(AJ100&gt;=70,"A",IF(AJ100&gt;=60,"A-",IF(AJ100&gt;=50,"B",IF(AJ100&gt;=40,"C",IF(AJ100&gt;=33,"D",IF(AJ100&lt;32,"F")))))))</f>
        <v>C</v>
      </c>
      <c r="AL100" s="20" t="str">
        <f>IF(AK100="A+","5",IF(AK100="A","4",IF(AK100="A-","3.5",IF(AK100="B","3",IF(AK100="C","2",IF(AK100="D","1",IF(AK100="F","0")))))))</f>
        <v>2</v>
      </c>
      <c r="AM100" s="23">
        <v>21</v>
      </c>
      <c r="AN100" s="23">
        <v>14</v>
      </c>
      <c r="AO100" s="23">
        <v>25</v>
      </c>
      <c r="AP100" s="18">
        <f>AM100+AN100+AO100</f>
        <v>60</v>
      </c>
      <c r="AQ100" s="53" t="str">
        <f>IF(AP100&gt;=80,"A+",IF(AP100&gt;=70,"A",IF(AP100&gt;=60,"A-",IF(AP100&gt;=50,"B",IF(AP100&gt;=40,"C",IF(AP100&gt;=33,"D",IF(AP100&lt;32,"F")))))))</f>
        <v>A-</v>
      </c>
      <c r="AR100" s="20" t="str">
        <f>IF(AQ100="A+","5",IF(AQ100="A","4",IF(AQ100="A-","3.5",IF(AQ100="B","3",IF(AQ100="C","2",IF(AQ100="D","1",IF(AQ100="F","0")))))))</f>
        <v>3.5</v>
      </c>
      <c r="AS100" s="18">
        <v>13</v>
      </c>
      <c r="AT100" s="18">
        <v>9</v>
      </c>
      <c r="AU100" s="18">
        <v>20</v>
      </c>
      <c r="AV100" s="18">
        <f>AS100+AT100+AU100</f>
        <v>42</v>
      </c>
      <c r="AW100" s="55" t="s">
        <v>81</v>
      </c>
      <c r="AX100" s="20" t="str">
        <f>IF(AW100="A+","5",IF(AW100="A","4",IF(AW100="A-","3.5",IF(AW100="B","3",IF(AW100="C","2",IF(AW100="D","1",IF(AW100="F","0")))))))</f>
        <v>0</v>
      </c>
      <c r="AY100" s="18">
        <v>30</v>
      </c>
      <c r="AZ100" s="18">
        <v>21</v>
      </c>
      <c r="BA100" s="18">
        <v>25</v>
      </c>
      <c r="BB100" s="18">
        <f>AY100+AZ100+BA100</f>
        <v>76</v>
      </c>
      <c r="BC100" s="53" t="str">
        <f>IF(BB100&gt;=80,"A+",IF(BB100&gt;=70,"A",IF(BB100&gt;=60,"A-",IF(BB100&gt;=50,"B",IF(BB100&gt;=40,"C",IF(BB100&gt;=33,"D",IF(BB100&lt;32,"F")))))))</f>
        <v>A</v>
      </c>
      <c r="BD100" s="20" t="str">
        <f>IF(BC100="A+","5",IF(BC100="A","4",IF(BC100="A-","3.5",IF(BC100="B","3",IF(BC100="C","2",IF(BC100="D","1",IF(BC100="F","0")))))))</f>
        <v>4</v>
      </c>
      <c r="BE100" s="19">
        <v>24</v>
      </c>
      <c r="BF100" s="23">
        <v>11</v>
      </c>
      <c r="BG100" s="23">
        <v>25</v>
      </c>
      <c r="BH100" s="18">
        <f>BE100+BF100+BG100</f>
        <v>60</v>
      </c>
      <c r="BI100" s="18" t="str">
        <f>IF(BH100&gt;=80,"A+",IF(BH100&gt;=70,"A",IF(BH100&gt;=60,"A-",IF(BH100&gt;=50,"B",IF(BH100&gt;=40,"C",IF(BH100&gt;=33,"D",IF(BH100&lt;32,"F")))))))</f>
        <v>A-</v>
      </c>
      <c r="BJ100" s="20" t="str">
        <f>IF(BI100="A+","5",IF(BI100="A","4",IF(BI100="A-","3.5",IF(BI100="B","3",IF(BI100="C","2",IF(BI100="D","1",IF(BI100="F","0")))))))</f>
        <v>3.5</v>
      </c>
      <c r="BK100" s="18">
        <f>L100+Q100+V100+AA100+AL100+AR100+AX100+BD100+BJ100+AG100</f>
        <v>26.5</v>
      </c>
      <c r="BL100" s="18">
        <f>BK100-2</f>
        <v>24.5</v>
      </c>
      <c r="BM100" s="19">
        <f>J100+O100+T100+Y100+AJ100+AP100+AV100+BB100+BH100+AE100-40</f>
        <v>612</v>
      </c>
      <c r="BN100" s="56">
        <f>BL100/9</f>
        <v>2.7222222222222223</v>
      </c>
      <c r="BO100" s="35" t="str">
        <f>IF(BN100&gt;=5,"A+",IF(BN100&gt;=4,"A",IF(BN100&gt;=3.5,"A-",IF(BN100&gt;=3,"B",IF(BN100&gt;=2,"C",IF(BN100&gt;=1,"D",IF(BN100=0,"F")))))))</f>
        <v>C</v>
      </c>
      <c r="BP100" s="57" t="s">
        <v>81</v>
      </c>
      <c r="BQ100" s="18" t="s">
        <v>106</v>
      </c>
    </row>
    <row r="101" spans="1:69" ht="15.75">
      <c r="A101" s="17">
        <v>21</v>
      </c>
      <c r="B101" s="9" t="s">
        <v>50</v>
      </c>
      <c r="C101" s="49">
        <v>24</v>
      </c>
      <c r="D101" s="19">
        <v>30</v>
      </c>
      <c r="E101" s="18">
        <v>24</v>
      </c>
      <c r="F101" s="20">
        <f>D101+E101</f>
        <v>54</v>
      </c>
      <c r="G101" s="8">
        <v>29</v>
      </c>
      <c r="H101" s="8">
        <v>24</v>
      </c>
      <c r="I101" s="18">
        <f>G101+H101</f>
        <v>53</v>
      </c>
      <c r="J101" s="22">
        <f>F101+I101</f>
        <v>107</v>
      </c>
      <c r="K101" s="52" t="str">
        <f>IF(J101&gt;=160,"A+",IF(J101&gt;=140,"A",IF(J101&gt;=120,"A-",IF(J101&gt;=100,"B",IF(J101&gt;=80,"C",IF(J101&gt;=66,"D",IF(J101&lt;65,"F")))))))</f>
        <v>B</v>
      </c>
      <c r="L101" s="22" t="str">
        <f>IF(K101="A+","5",IF(K101="A","4",IF(K101="A-","3.5",IF(K101="B","3",IF(K101="C","2",IF(K101="D","1",IF(K101="F","0")))))))</f>
        <v>3</v>
      </c>
      <c r="M101" s="18">
        <v>34</v>
      </c>
      <c r="N101" s="18">
        <v>33</v>
      </c>
      <c r="O101" s="22">
        <f>M101+N101</f>
        <v>67</v>
      </c>
      <c r="P101" s="52" t="str">
        <f>IF(O101&gt;=160,"A+",IF(O101&gt;=140,"A",IF(O101&gt;=120,"A-",IF(O101&gt;=100,"B",IF(O101&gt;=80,"C",IF(O101&gt;=66,"D",IF(O101&lt;65,"F")))))))</f>
        <v>D</v>
      </c>
      <c r="Q101" s="22" t="str">
        <f>IF(P101="A+","5",IF(P101="A","4",IF(P101="A-","3.5",IF(P101="B","3",IF(P101="C","2",IF(P101="D","1",IF(P101="F","0")))))))</f>
        <v>1</v>
      </c>
      <c r="R101" s="18">
        <v>22</v>
      </c>
      <c r="S101" s="18">
        <v>19</v>
      </c>
      <c r="T101" s="21">
        <f>R101+S101</f>
        <v>41</v>
      </c>
      <c r="U101" s="52" t="str">
        <f>IF(T101&gt;=80,"A+",IF(T101&gt;=70,"A",IF(T101&gt;=60,"A-",IF(T101&gt;=50,"B",IF(T101&gt;=40,"C",IF(T101&gt;=33,"D",IF(T101&lt;32,"F")))))))</f>
        <v>C</v>
      </c>
      <c r="V101" s="22" t="str">
        <f>IF(U101="A+","5",IF(U101="A","4",IF(U101="A-","3.5",IF(U101="B","3",IF(U101="C","2",IF(U101="D","1",IF(U101="F","0")))))))</f>
        <v>2</v>
      </c>
      <c r="W101" s="18">
        <v>32</v>
      </c>
      <c r="X101" s="18">
        <v>30</v>
      </c>
      <c r="Y101" s="18">
        <f>W101+X101</f>
        <v>62</v>
      </c>
      <c r="Z101" s="53" t="str">
        <f>IF(Y101&gt;=80,"A+",IF(Y101&gt;=70,"A",IF(Y101&gt;=60,"A-",IF(Y101&gt;=50,"B",IF(Y101&gt;=40,"C",IF(Y101&gt;=33,"D",IF(Y101&lt;32,"F")))))))</f>
        <v>A-</v>
      </c>
      <c r="AA101" s="20" t="str">
        <f>IF(Z101="A+","5",IF(Z101="A","4",IF(Z101="A-","3.5",IF(Z101="B","3",IF(Z101="C","2",IF(Z101="D","1",IF(Z101="F","0")))))))</f>
        <v>3.5</v>
      </c>
      <c r="AB101" s="18">
        <v>27</v>
      </c>
      <c r="AC101" s="18">
        <v>26</v>
      </c>
      <c r="AD101" s="18">
        <v>22</v>
      </c>
      <c r="AE101" s="18">
        <f>AB101+AC101+AD101</f>
        <v>75</v>
      </c>
      <c r="AF101" s="53" t="str">
        <f>IF(AE101&gt;=80,"A+",IF(AE101&gt;=70,"A",IF(AE101&gt;=60,"A-",IF(AE101&gt;=50,"B",IF(AE101&gt;=40,"C",IF(AE101&gt;=33,"D",IF(AE101&lt;32,"F")))))))</f>
        <v>A</v>
      </c>
      <c r="AG101" s="20" t="str">
        <f>IF(AF101="A+","5",IF(AF101="A","4",IF(AF101="A-","3.5",IF(AF101="B","3",IF(AF101="C","2",IF(AF101="D","1",IF(AF101="F","0")))))))</f>
        <v>4</v>
      </c>
      <c r="AH101" s="19">
        <v>35</v>
      </c>
      <c r="AI101" s="18">
        <v>25</v>
      </c>
      <c r="AJ101" s="18">
        <f>AH101+AI101</f>
        <v>60</v>
      </c>
      <c r="AK101" s="53" t="str">
        <f>IF(AJ101&gt;=80,"A+",IF(AJ101&gt;=70,"A",IF(AJ101&gt;=60,"A-",IF(AJ101&gt;=50,"B",IF(AJ101&gt;=40,"C",IF(AJ101&gt;=33,"D",IF(AJ101&lt;32,"F")))))))</f>
        <v>A-</v>
      </c>
      <c r="AL101" s="20" t="str">
        <f>IF(AK101="A+","5",IF(AK101="A","4",IF(AK101="A-","3.5",IF(AK101="B","3",IF(AK101="C","2",IF(AK101="D","1",IF(AK101="F","0")))))))</f>
        <v>3.5</v>
      </c>
      <c r="AM101" s="23">
        <v>23</v>
      </c>
      <c r="AN101" s="23">
        <v>17</v>
      </c>
      <c r="AO101" s="23"/>
      <c r="AP101" s="18">
        <f>AM101+AN101+AO101</f>
        <v>40</v>
      </c>
      <c r="AQ101" s="53" t="str">
        <f>IF(AP101&gt;=80,"A+",IF(AP101&gt;=70,"A",IF(AP101&gt;=60,"A-",IF(AP101&gt;=50,"B",IF(AP101&gt;=40,"C",IF(AP101&gt;=33,"D",IF(AP101&lt;32,"F")))))))</f>
        <v>C</v>
      </c>
      <c r="AR101" s="20" t="str">
        <f>IF(AQ101="A+","5",IF(AQ101="A","4",IF(AQ101="A-","3.5",IF(AQ101="B","3",IF(AQ101="C","2",IF(AQ101="D","1",IF(AQ101="F","0")))))))</f>
        <v>2</v>
      </c>
      <c r="AS101" s="18">
        <v>21</v>
      </c>
      <c r="AT101" s="18">
        <v>26</v>
      </c>
      <c r="AU101" s="18"/>
      <c r="AV101" s="18">
        <f>AS101+AT101+AU101</f>
        <v>47</v>
      </c>
      <c r="AW101" s="53" t="str">
        <f>IF(AV101&gt;=80,"A+",IF(AV101&gt;=70,"A",IF(AV101&gt;=60,"A-",IF(AV101&gt;=50,"B",IF(AV101&gt;=40,"C",IF(AV101&gt;=33,"D",IF(AV101&lt;32,"F")))))))</f>
        <v>C</v>
      </c>
      <c r="AX101" s="20" t="str">
        <f>IF(AW101="A+","5",IF(AW101="A","4",IF(AW101="A-","3.5",IF(AW101="B","3",IF(AW101="C","2",IF(AW101="D","1",IF(AW101="F","0")))))))</f>
        <v>2</v>
      </c>
      <c r="AY101" s="18">
        <v>13</v>
      </c>
      <c r="AZ101" s="18">
        <v>20</v>
      </c>
      <c r="BA101" s="18"/>
      <c r="BB101" s="18">
        <f>AY101+AZ101+BA101</f>
        <v>33</v>
      </c>
      <c r="BC101" s="53" t="s">
        <v>81</v>
      </c>
      <c r="BD101" s="20" t="str">
        <f>IF(BC101="A+","5",IF(BC101="A","4",IF(BC101="A-","3.5",IF(BC101="B","3",IF(BC101="C","2",IF(BC101="D","1",IF(BC101="F","0")))))))</f>
        <v>0</v>
      </c>
      <c r="BE101" s="19">
        <v>28</v>
      </c>
      <c r="BF101" s="23">
        <v>20</v>
      </c>
      <c r="BG101" s="23">
        <v>32</v>
      </c>
      <c r="BH101" s="18">
        <f>BE101+BF101+BG101</f>
        <v>80</v>
      </c>
      <c r="BI101" s="18" t="str">
        <f>IF(BH101&gt;=80,"A+",IF(BH101&gt;=70,"A",IF(BH101&gt;=60,"A-",IF(BH101&gt;=50,"B",IF(BH101&gt;=40,"C",IF(BH101&gt;=33,"D",IF(BH101&lt;32,"F")))))))</f>
        <v>A+</v>
      </c>
      <c r="BJ101" s="20" t="str">
        <f>IF(BI101="A+","5",IF(BI101="A","4",IF(BI101="A-","3.5",IF(BI101="B","3",IF(BI101="C","2",IF(BI101="D","1",IF(BI101="F","0")))))))</f>
        <v>5</v>
      </c>
      <c r="BK101" s="18">
        <f>L101+Q101+V101+AA101+AL101+AR101+AX101+BD101+BJ101+AG101</f>
        <v>26</v>
      </c>
      <c r="BL101" s="18">
        <f>BK101-2</f>
        <v>24</v>
      </c>
      <c r="BM101" s="19">
        <f>J101+O101+T101+Y101+AJ101+AP101+AV101+BB101+BH101+AE101-40</f>
        <v>572</v>
      </c>
      <c r="BN101" s="56">
        <f>BL101/9</f>
        <v>2.6666666666666665</v>
      </c>
      <c r="BO101" s="35" t="str">
        <f>IF(BN101&gt;=5,"A+",IF(BN101&gt;=4,"A",IF(BN101&gt;=3.5,"A-",IF(BN101&gt;=3,"B",IF(BN101&gt;=2,"C",IF(BN101&gt;=1,"D",IF(BN101=0,"F")))))))</f>
        <v>C</v>
      </c>
      <c r="BP101" s="57" t="s">
        <v>81</v>
      </c>
      <c r="BQ101" s="21" t="s">
        <v>107</v>
      </c>
    </row>
    <row r="102" spans="1:69" ht="15.75">
      <c r="A102" s="17">
        <v>22</v>
      </c>
      <c r="B102" s="9" t="s">
        <v>74</v>
      </c>
      <c r="C102" s="49">
        <v>54</v>
      </c>
      <c r="D102" s="19">
        <v>30</v>
      </c>
      <c r="E102" s="18">
        <v>22</v>
      </c>
      <c r="F102" s="20">
        <f>D102+E102</f>
        <v>52</v>
      </c>
      <c r="G102" s="8">
        <v>30</v>
      </c>
      <c r="H102" s="8">
        <v>18</v>
      </c>
      <c r="I102" s="18">
        <f>G102+H102</f>
        <v>48</v>
      </c>
      <c r="J102" s="22">
        <f>F102+I102</f>
        <v>100</v>
      </c>
      <c r="K102" s="52" t="str">
        <f>IF(J102&gt;=160,"A+",IF(J102&gt;=140,"A",IF(J102&gt;=120,"A-",IF(J102&gt;=100,"B",IF(J102&gt;=80,"C",IF(J102&gt;=66,"D",IF(J102&lt;65,"F")))))))</f>
        <v>B</v>
      </c>
      <c r="L102" s="22" t="str">
        <f>IF(K102="A+","5",IF(K102="A","4",IF(K102="A-","3.5",IF(K102="B","3",IF(K102="C","2",IF(K102="D","1",IF(K102="F","0")))))))</f>
        <v>3</v>
      </c>
      <c r="M102" s="18">
        <v>38</v>
      </c>
      <c r="N102" s="18">
        <v>35</v>
      </c>
      <c r="O102" s="22">
        <f>M102+N102</f>
        <v>73</v>
      </c>
      <c r="P102" s="52" t="str">
        <f>IF(O102&gt;=160,"A+",IF(O102&gt;=140,"A",IF(O102&gt;=120,"A-",IF(O102&gt;=100,"B",IF(O102&gt;=80,"C",IF(O102&gt;=66,"D",IF(O102&lt;65,"F")))))))</f>
        <v>D</v>
      </c>
      <c r="Q102" s="22" t="str">
        <f>IF(P102="A+","5",IF(P102="A","4",IF(P102="A-","3.5",IF(P102="B","3",IF(P102="C","2",IF(P102="D","1",IF(P102="F","0")))))))</f>
        <v>1</v>
      </c>
      <c r="R102" s="18">
        <v>5</v>
      </c>
      <c r="S102" s="18">
        <v>18</v>
      </c>
      <c r="T102" s="21">
        <f>R102+S102</f>
        <v>23</v>
      </c>
      <c r="U102" s="52" t="str">
        <f>IF(T102&gt;=80,"A+",IF(T102&gt;=70,"A",IF(T102&gt;=60,"A-",IF(T102&gt;=50,"B",IF(T102&gt;=40,"C",IF(T102&gt;=33,"D",IF(T102&lt;32,"F")))))))</f>
        <v>F</v>
      </c>
      <c r="V102" s="22" t="str">
        <f>IF(U102="A+","5",IF(U102="A","4",IF(U102="A-","3.5",IF(U102="B","3",IF(U102="C","2",IF(U102="D","1",IF(U102="F","0")))))))</f>
        <v>0</v>
      </c>
      <c r="W102" s="18">
        <v>32</v>
      </c>
      <c r="X102" s="18">
        <v>31</v>
      </c>
      <c r="Y102" s="18">
        <f>W102+X102</f>
        <v>63</v>
      </c>
      <c r="Z102" s="53" t="str">
        <f>IF(Y102&gt;=80,"A+",IF(Y102&gt;=70,"A",IF(Y102&gt;=60,"A-",IF(Y102&gt;=50,"B",IF(Y102&gt;=40,"C",IF(Y102&gt;=33,"D",IF(Y102&lt;32,"F")))))))</f>
        <v>A-</v>
      </c>
      <c r="AA102" s="20" t="str">
        <f>IF(Z102="A+","5",IF(Z102="A","4",IF(Z102="A-","3.5",IF(Z102="B","3",IF(Z102="C","2",IF(Z102="D","1",IF(Z102="F","0")))))))</f>
        <v>3.5</v>
      </c>
      <c r="AB102" s="18">
        <v>25</v>
      </c>
      <c r="AC102" s="18">
        <v>19</v>
      </c>
      <c r="AD102" s="18">
        <v>22</v>
      </c>
      <c r="AE102" s="18">
        <f>AB102+AC102+AD102</f>
        <v>66</v>
      </c>
      <c r="AF102" s="53" t="str">
        <f>IF(AE102&gt;=80,"A+",IF(AE102&gt;=70,"A",IF(AE102&gt;=60,"A-",IF(AE102&gt;=50,"B",IF(AE102&gt;=40,"C",IF(AE102&gt;=33,"D",IF(AE102&lt;32,"F")))))))</f>
        <v>A-</v>
      </c>
      <c r="AG102" s="20" t="str">
        <f>IF(AF102="A+","5",IF(AF102="A","4",IF(AF102="A-","3.5",IF(AF102="B","3",IF(AF102="C","2",IF(AF102="D","1",IF(AF102="F","0")))))))</f>
        <v>3.5</v>
      </c>
      <c r="AH102" s="19">
        <v>35</v>
      </c>
      <c r="AI102" s="18">
        <v>20</v>
      </c>
      <c r="AJ102" s="18">
        <f>AH102+AI102</f>
        <v>55</v>
      </c>
      <c r="AK102" s="53" t="str">
        <f>IF(AJ102&gt;=80,"A+",IF(AJ102&gt;=70,"A",IF(AJ102&gt;=60,"A-",IF(AJ102&gt;=50,"B",IF(AJ102&gt;=40,"C",IF(AJ102&gt;=33,"D",IF(AJ102&lt;32,"F")))))))</f>
        <v>B</v>
      </c>
      <c r="AL102" s="20" t="str">
        <f>IF(AK102="A+","5",IF(AK102="A","4",IF(AK102="A-","3.5",IF(AK102="B","3",IF(AK102="C","2",IF(AK102="D","1",IF(AK102="F","0")))))))</f>
        <v>3</v>
      </c>
      <c r="AM102" s="23">
        <v>20</v>
      </c>
      <c r="AN102" s="23">
        <v>26</v>
      </c>
      <c r="AO102" s="23"/>
      <c r="AP102" s="18">
        <f>AM102+AN102+AO102</f>
        <v>46</v>
      </c>
      <c r="AQ102" s="53" t="str">
        <f>IF(AP102&gt;=80,"A+",IF(AP102&gt;=70,"A",IF(AP102&gt;=60,"A-",IF(AP102&gt;=50,"B",IF(AP102&gt;=40,"C",IF(AP102&gt;=33,"D",IF(AP102&lt;32,"F")))))))</f>
        <v>C</v>
      </c>
      <c r="AR102" s="20" t="str">
        <f>IF(AQ102="A+","5",IF(AQ102="A","4",IF(AQ102="A-","3.5",IF(AQ102="B","3",IF(AQ102="C","2",IF(AQ102="D","1",IF(AQ102="F","0")))))))</f>
        <v>2</v>
      </c>
      <c r="AS102" s="18">
        <v>20</v>
      </c>
      <c r="AT102" s="18">
        <v>22</v>
      </c>
      <c r="AU102" s="18"/>
      <c r="AV102" s="18">
        <f>AS102+AT102+AU102</f>
        <v>42</v>
      </c>
      <c r="AW102" s="53" t="str">
        <f>IF(AV102&gt;=80,"A+",IF(AV102&gt;=70,"A",IF(AV102&gt;=60,"A-",IF(AV102&gt;=50,"B",IF(AV102&gt;=40,"C",IF(AV102&gt;=33,"D",IF(AV102&lt;32,"F")))))))</f>
        <v>C</v>
      </c>
      <c r="AX102" s="20" t="str">
        <f>IF(AW102="A+","5",IF(AW102="A","4",IF(AW102="A-","3.5",IF(AW102="B","3",IF(AW102="C","2",IF(AW102="D","1",IF(AW102="F","0")))))))</f>
        <v>2</v>
      </c>
      <c r="AY102" s="18">
        <v>30</v>
      </c>
      <c r="AZ102" s="18">
        <v>35</v>
      </c>
      <c r="BA102" s="18"/>
      <c r="BB102" s="18">
        <f>AY102+AZ102+BA102</f>
        <v>65</v>
      </c>
      <c r="BC102" s="53" t="str">
        <f>IF(BB102&gt;=80,"A+",IF(BB102&gt;=70,"A",IF(BB102&gt;=60,"A-",IF(BB102&gt;=50,"B",IF(BB102&gt;=40,"C",IF(BB102&gt;=33,"D",IF(BB102&lt;32,"F")))))))</f>
        <v>A-</v>
      </c>
      <c r="BD102" s="20" t="str">
        <f>IF(BC102="A+","5",IF(BC102="A","4",IF(BC102="A-","3.5",IF(BC102="B","3",IF(BC102="C","2",IF(BC102="D","1",IF(BC102="F","0")))))))</f>
        <v>3.5</v>
      </c>
      <c r="BE102" s="19">
        <v>28</v>
      </c>
      <c r="BF102" s="23">
        <v>17</v>
      </c>
      <c r="BG102" s="23">
        <v>25</v>
      </c>
      <c r="BH102" s="18">
        <f>BE102+BF102+BG102</f>
        <v>70</v>
      </c>
      <c r="BI102" s="18" t="str">
        <f>IF(BH102&gt;=80,"A+",IF(BH102&gt;=70,"A",IF(BH102&gt;=60,"A-",IF(BH102&gt;=50,"B",IF(BH102&gt;=40,"C",IF(BH102&gt;=33,"D",IF(BH102&lt;32,"F")))))))</f>
        <v>A</v>
      </c>
      <c r="BJ102" s="20" t="str">
        <f>IF(BI102="A+","5",IF(BI102="A","4",IF(BI102="A-","3.5",IF(BI102="B","3",IF(BI102="C","2",IF(BI102="D","1",IF(BI102="F","0")))))))</f>
        <v>4</v>
      </c>
      <c r="BK102" s="18">
        <f>L102+Q102+V102+AA102+AL102+AR102+AX102+BD102+BJ102+AG102</f>
        <v>25.5</v>
      </c>
      <c r="BL102" s="18">
        <f>BK102-2</f>
        <v>23.5</v>
      </c>
      <c r="BM102" s="19">
        <f>J102+O102+T102+Y102+AJ102+AP102+AV102+BB102+BH102+AE102-40</f>
        <v>563</v>
      </c>
      <c r="BN102" s="56">
        <f>BL102/9</f>
        <v>2.611111111111111</v>
      </c>
      <c r="BO102" s="35" t="str">
        <f>IF(BN102&gt;=5,"A+",IF(BN102&gt;=4,"A",IF(BN102&gt;=3.5,"A-",IF(BN102&gt;=3,"B",IF(BN102&gt;=2,"C",IF(BN102&gt;=1,"D",IF(BN102=0,"F")))))))</f>
        <v>C</v>
      </c>
      <c r="BP102" s="57" t="s">
        <v>81</v>
      </c>
      <c r="BQ102" s="18" t="s">
        <v>108</v>
      </c>
    </row>
    <row r="103" spans="1:69" ht="15.75">
      <c r="A103" s="17">
        <v>23</v>
      </c>
      <c r="B103" s="9" t="s">
        <v>38</v>
      </c>
      <c r="C103" s="49">
        <v>11</v>
      </c>
      <c r="D103" s="19">
        <v>30</v>
      </c>
      <c r="E103" s="18">
        <v>23</v>
      </c>
      <c r="F103" s="20">
        <f>D103+E103</f>
        <v>53</v>
      </c>
      <c r="G103" s="11">
        <v>29</v>
      </c>
      <c r="H103" s="8">
        <v>15</v>
      </c>
      <c r="I103" s="18">
        <f>G103+H103</f>
        <v>44</v>
      </c>
      <c r="J103" s="22">
        <f>F103+I103</f>
        <v>97</v>
      </c>
      <c r="K103" s="52" t="str">
        <f>IF(J103&gt;=160,"A+",IF(J103&gt;=140,"A",IF(J103&gt;=120,"A-",IF(J103&gt;=100,"B",IF(J103&gt;=80,"C",IF(J103&gt;=66,"D",IF(J103&lt;65,"F")))))))</f>
        <v>C</v>
      </c>
      <c r="L103" s="22" t="str">
        <f>IF(K103="A+","5",IF(K103="A","4",IF(K103="A-","3.5",IF(K103="B","3",IF(K103="C","2",IF(K103="D","1",IF(K103="F","0")))))))</f>
        <v>2</v>
      </c>
      <c r="M103" s="18">
        <v>33</v>
      </c>
      <c r="N103" s="18">
        <v>34</v>
      </c>
      <c r="O103" s="22">
        <f>M103+N103</f>
        <v>67</v>
      </c>
      <c r="P103" s="52" t="str">
        <f>IF(O103&gt;=160,"A+",IF(O103&gt;=140,"A",IF(O103&gt;=120,"A-",IF(O103&gt;=100,"B",IF(O103&gt;=80,"C",IF(O103&gt;=66,"D",IF(O103&lt;65,"F")))))))</f>
        <v>D</v>
      </c>
      <c r="Q103" s="22" t="str">
        <f>IF(P103="A+","5",IF(P103="A","4",IF(P103="A-","3.5",IF(P103="B","3",IF(P103="C","2",IF(P103="D","1",IF(P103="F","0")))))))</f>
        <v>1</v>
      </c>
      <c r="R103" s="18">
        <v>25</v>
      </c>
      <c r="S103" s="18">
        <v>18</v>
      </c>
      <c r="T103" s="21">
        <f>R103+S103</f>
        <v>43</v>
      </c>
      <c r="U103" s="52" t="str">
        <f>IF(T103&gt;=80,"A+",IF(T103&gt;=70,"A",IF(T103&gt;=60,"A-",IF(T103&gt;=50,"B",IF(T103&gt;=40,"C",IF(T103&gt;=33,"D",IF(T103&lt;32,"F")))))))</f>
        <v>C</v>
      </c>
      <c r="V103" s="22" t="str">
        <f>IF(U103="A+","5",IF(U103="A","4",IF(U103="A-","3.5",IF(U103="B","3",IF(U103="C","2",IF(U103="D","1",IF(U103="F","0")))))))</f>
        <v>2</v>
      </c>
      <c r="W103" s="18">
        <v>41</v>
      </c>
      <c r="X103" s="18">
        <v>37</v>
      </c>
      <c r="Y103" s="18">
        <f>W103+X103</f>
        <v>78</v>
      </c>
      <c r="Z103" s="53" t="str">
        <f>IF(Y103&gt;=80,"A+",IF(Y103&gt;=70,"A",IF(Y103&gt;=60,"A-",IF(Y103&gt;=50,"B",IF(Y103&gt;=40,"C",IF(Y103&gt;=33,"D",IF(Y103&lt;32,"F")))))))</f>
        <v>A</v>
      </c>
      <c r="AA103" s="20" t="str">
        <f>IF(Z103="A+","5",IF(Z103="A","4",IF(Z103="A-","3.5",IF(Z103="B","3",IF(Z103="C","2",IF(Z103="D","1",IF(Z103="F","0")))))))</f>
        <v>4</v>
      </c>
      <c r="AB103" s="18">
        <v>26</v>
      </c>
      <c r="AC103" s="18">
        <v>24</v>
      </c>
      <c r="AD103" s="18">
        <v>22</v>
      </c>
      <c r="AE103" s="18">
        <f>AB103+AC103+AD103</f>
        <v>72</v>
      </c>
      <c r="AF103" s="53" t="str">
        <f>IF(AE103&gt;=80,"A+",IF(AE103&gt;=70,"A",IF(AE103&gt;=60,"A-",IF(AE103&gt;=50,"B",IF(AE103&gt;=40,"C",IF(AE103&gt;=33,"D",IF(AE103&lt;32,"F")))))))</f>
        <v>A</v>
      </c>
      <c r="AG103" s="20" t="str">
        <f>IF(AF103="A+","5",IF(AF103="A","4",IF(AF103="A-","3.5",IF(AF103="B","3",IF(AF103="C","2",IF(AF103="D","1",IF(AF103="F","0")))))))</f>
        <v>4</v>
      </c>
      <c r="AH103" s="19">
        <v>27</v>
      </c>
      <c r="AI103" s="18">
        <v>20</v>
      </c>
      <c r="AJ103" s="18">
        <f>AH103+AI103</f>
        <v>47</v>
      </c>
      <c r="AK103" s="53" t="str">
        <f>IF(AJ103&gt;=80,"A+",IF(AJ103&gt;=70,"A",IF(AJ103&gt;=60,"A-",IF(AJ103&gt;=50,"B",IF(AJ103&gt;=40,"C",IF(AJ103&gt;=33,"D",IF(AJ103&lt;32,"F")))))))</f>
        <v>C</v>
      </c>
      <c r="AL103" s="20" t="str">
        <f>IF(AK103="A+","5",IF(AK103="A","4",IF(AK103="A-","3.5",IF(AK103="B","3",IF(AK103="C","2",IF(AK103="D","1",IF(AK103="F","0")))))))</f>
        <v>2</v>
      </c>
      <c r="AM103" s="23">
        <v>8</v>
      </c>
      <c r="AN103" s="23">
        <v>26</v>
      </c>
      <c r="AO103" s="23"/>
      <c r="AP103" s="18">
        <f>AM103+AN103+AO103</f>
        <v>34</v>
      </c>
      <c r="AQ103" s="53" t="s">
        <v>81</v>
      </c>
      <c r="AR103" s="20" t="str">
        <f>IF(AQ103="A+","5",IF(AQ103="A","4",IF(AQ103="A-","3.5",IF(AQ103="B","3",IF(AQ103="C","2",IF(AQ103="D","1",IF(AQ103="F","0")))))))</f>
        <v>0</v>
      </c>
      <c r="AS103" s="18">
        <v>30</v>
      </c>
      <c r="AT103" s="18">
        <v>24</v>
      </c>
      <c r="AU103" s="18"/>
      <c r="AV103" s="18">
        <f>AS103+AT103+AU103</f>
        <v>54</v>
      </c>
      <c r="AW103" s="53" t="str">
        <f>IF(AV103&gt;=80,"A+",IF(AV103&gt;=70,"A",IF(AV103&gt;=60,"A-",IF(AV103&gt;=50,"B",IF(AV103&gt;=40,"C",IF(AV103&gt;=33,"D",IF(AV103&lt;32,"F")))))))</f>
        <v>B</v>
      </c>
      <c r="AX103" s="20" t="str">
        <f>IF(AW103="A+","5",IF(AW103="A","4",IF(AW103="A-","3.5",IF(AW103="B","3",IF(AW103="C","2",IF(AW103="D","1",IF(AW103="F","0")))))))</f>
        <v>3</v>
      </c>
      <c r="AY103" s="18">
        <v>28</v>
      </c>
      <c r="AZ103" s="18">
        <v>30</v>
      </c>
      <c r="BA103" s="18"/>
      <c r="BB103" s="18">
        <f>AY103+AZ103+BA103</f>
        <v>58</v>
      </c>
      <c r="BC103" s="53" t="str">
        <f>IF(BB103&gt;=80,"A+",IF(BB103&gt;=70,"A",IF(BB103&gt;=60,"A-",IF(BB103&gt;=50,"B",IF(BB103&gt;=40,"C",IF(BB103&gt;=33,"D",IF(BB103&lt;32,"F")))))))</f>
        <v>B</v>
      </c>
      <c r="BD103" s="20" t="str">
        <f>IF(BC103="A+","5",IF(BC103="A","4",IF(BC103="A-","3.5",IF(BC103="B","3",IF(BC103="C","2",IF(BC103="D","1",IF(BC103="F","0")))))))</f>
        <v>3</v>
      </c>
      <c r="BE103" s="19">
        <v>21</v>
      </c>
      <c r="BF103" s="23">
        <v>21</v>
      </c>
      <c r="BG103" s="23">
        <v>35</v>
      </c>
      <c r="BH103" s="18">
        <f>BE103+BF103+BG103</f>
        <v>77</v>
      </c>
      <c r="BI103" s="18" t="str">
        <f>IF(BH103&gt;=80,"A+",IF(BH103&gt;=70,"A",IF(BH103&gt;=60,"A-",IF(BH103&gt;=50,"B",IF(BH103&gt;=40,"C",IF(BH103&gt;=33,"D",IF(BH103&lt;32,"F")))))))</f>
        <v>A</v>
      </c>
      <c r="BJ103" s="20" t="str">
        <f>IF(BI103="A+","5",IF(BI103="A","4",IF(BI103="A-","3.5",IF(BI103="B","3",IF(BI103="C","2",IF(BI103="D","1",IF(BI103="F","0")))))))</f>
        <v>4</v>
      </c>
      <c r="BK103" s="18">
        <f>L103+Q103+V103+AA103+AL103+AR103+AX103+BD103+BJ103+AG103</f>
        <v>25</v>
      </c>
      <c r="BL103" s="18">
        <f>BK103-2</f>
        <v>23</v>
      </c>
      <c r="BM103" s="19">
        <f>J103+O103+T103+Y103+AJ103+AP103+AV103+BB103+BH103+AE103-40</f>
        <v>587</v>
      </c>
      <c r="BN103" s="56">
        <f>BL103/9</f>
        <v>2.5555555555555554</v>
      </c>
      <c r="BO103" s="35" t="str">
        <f>IF(BN103&gt;=5,"A+",IF(BN103&gt;=4,"A",IF(BN103&gt;=3.5,"A-",IF(BN103&gt;=3,"B",IF(BN103&gt;=2,"C",IF(BN103&gt;=1,"D",IF(BN103=0,"F")))))))</f>
        <v>C</v>
      </c>
      <c r="BP103" s="57" t="s">
        <v>81</v>
      </c>
      <c r="BQ103" s="21" t="s">
        <v>109</v>
      </c>
    </row>
    <row r="104" spans="1:69" ht="15.75">
      <c r="A104" s="17">
        <v>24</v>
      </c>
      <c r="B104" s="9" t="s">
        <v>44</v>
      </c>
      <c r="C104" s="49">
        <v>18</v>
      </c>
      <c r="D104" s="19">
        <v>28</v>
      </c>
      <c r="E104" s="18">
        <v>22</v>
      </c>
      <c r="F104" s="20">
        <f>D104+E104</f>
        <v>50</v>
      </c>
      <c r="G104" s="8">
        <v>30</v>
      </c>
      <c r="H104" s="8">
        <v>19</v>
      </c>
      <c r="I104" s="18">
        <f>G104+H104</f>
        <v>49</v>
      </c>
      <c r="J104" s="22">
        <f>F104+I104</f>
        <v>99</v>
      </c>
      <c r="K104" s="52" t="str">
        <f>IF(J104&gt;=160,"A+",IF(J104&gt;=140,"A",IF(J104&gt;=120,"A-",IF(J104&gt;=100,"B",IF(J104&gt;=80,"C",IF(J104&gt;=66,"D",IF(J104&lt;65,"F")))))))</f>
        <v>C</v>
      </c>
      <c r="L104" s="22" t="str">
        <f>IF(K104="A+","5",IF(K104="A","4",IF(K104="A-","3.5",IF(K104="B","3",IF(K104="C","2",IF(K104="D","1",IF(K104="F","0")))))))</f>
        <v>2</v>
      </c>
      <c r="M104" s="18">
        <v>18</v>
      </c>
      <c r="N104" s="18">
        <v>33</v>
      </c>
      <c r="O104" s="22">
        <f>M104+N104</f>
        <v>51</v>
      </c>
      <c r="P104" s="52" t="str">
        <f>IF(O104&gt;=160,"A+",IF(O104&gt;=140,"A",IF(O104&gt;=120,"A-",IF(O104&gt;=100,"B",IF(O104&gt;=80,"C",IF(O104&gt;=66,"D",IF(O104&lt;65,"F")))))))</f>
        <v>F</v>
      </c>
      <c r="Q104" s="22" t="str">
        <f>IF(P104="A+","5",IF(P104="A","4",IF(P104="A-","3.5",IF(P104="B","3",IF(P104="C","2",IF(P104="D","1",IF(P104="F","0")))))))</f>
        <v>0</v>
      </c>
      <c r="R104" s="18">
        <v>25</v>
      </c>
      <c r="S104" s="18">
        <v>13</v>
      </c>
      <c r="T104" s="21">
        <f>R104+S104</f>
        <v>38</v>
      </c>
      <c r="U104" s="52" t="str">
        <f>IF(T104&gt;=80,"A+",IF(T104&gt;=70,"A",IF(T104&gt;=60,"A-",IF(T104&gt;=50,"B",IF(T104&gt;=40,"C",IF(T104&gt;=33,"D",IF(T104&lt;32,"F")))))))</f>
        <v>D</v>
      </c>
      <c r="V104" s="22" t="str">
        <f>IF(U104="A+","5",IF(U104="A","4",IF(U104="A-","3.5",IF(U104="B","3",IF(U104="C","2",IF(U104="D","1",IF(U104="F","0")))))))</f>
        <v>1</v>
      </c>
      <c r="W104" s="18">
        <v>42</v>
      </c>
      <c r="X104" s="18">
        <v>32</v>
      </c>
      <c r="Y104" s="18">
        <f>W104+X104</f>
        <v>74</v>
      </c>
      <c r="Z104" s="53" t="str">
        <f>IF(Y104&gt;=80,"A+",IF(Y104&gt;=70,"A",IF(Y104&gt;=60,"A-",IF(Y104&gt;=50,"B",IF(Y104&gt;=40,"C",IF(Y104&gt;=33,"D",IF(Y104&lt;32,"F")))))))</f>
        <v>A</v>
      </c>
      <c r="AA104" s="20" t="str">
        <f>IF(Z104="A+","5",IF(Z104="A","4",IF(Z104="A-","3.5",IF(Z104="B","3",IF(Z104="C","2",IF(Z104="D","1",IF(Z104="F","0")))))))</f>
        <v>4</v>
      </c>
      <c r="AB104" s="18">
        <v>24</v>
      </c>
      <c r="AC104" s="18">
        <v>21</v>
      </c>
      <c r="AD104" s="18">
        <v>22</v>
      </c>
      <c r="AE104" s="18">
        <f>AB104+AC104+AD104</f>
        <v>67</v>
      </c>
      <c r="AF104" s="53" t="str">
        <f>IF(AE104&gt;=80,"A+",IF(AE104&gt;=70,"A",IF(AE104&gt;=60,"A-",IF(AE104&gt;=50,"B",IF(AE104&gt;=40,"C",IF(AE104&gt;=33,"D",IF(AE104&lt;32,"F")))))))</f>
        <v>A-</v>
      </c>
      <c r="AG104" s="20" t="str">
        <f>IF(AF104="A+","5",IF(AF104="A","4",IF(AF104="A-","3.5",IF(AF104="B","3",IF(AF104="C","2",IF(AF104="D","1",IF(AF104="F","0")))))))</f>
        <v>3.5</v>
      </c>
      <c r="AH104" s="19">
        <v>36</v>
      </c>
      <c r="AI104" s="18">
        <v>20</v>
      </c>
      <c r="AJ104" s="18">
        <f>AH104+AI104</f>
        <v>56</v>
      </c>
      <c r="AK104" s="53" t="str">
        <f>IF(AJ104&gt;=80,"A+",IF(AJ104&gt;=70,"A",IF(AJ104&gt;=60,"A-",IF(AJ104&gt;=50,"B",IF(AJ104&gt;=40,"C",IF(AJ104&gt;=33,"D",IF(AJ104&lt;32,"F")))))))</f>
        <v>B</v>
      </c>
      <c r="AL104" s="20" t="str">
        <f>IF(AK104="A+","5",IF(AK104="A","4",IF(AK104="A-","3.5",IF(AK104="B","3",IF(AK104="C","2",IF(AK104="D","1",IF(AK104="F","0")))))))</f>
        <v>3</v>
      </c>
      <c r="AM104" s="23">
        <v>20</v>
      </c>
      <c r="AN104" s="23">
        <v>28</v>
      </c>
      <c r="AO104" s="23"/>
      <c r="AP104" s="18">
        <f>AM104+AN104+AO104</f>
        <v>48</v>
      </c>
      <c r="AQ104" s="53" t="str">
        <f>IF(AP104&gt;=80,"A+",IF(AP104&gt;=70,"A",IF(AP104&gt;=60,"A-",IF(AP104&gt;=50,"B",IF(AP104&gt;=40,"C",IF(AP104&gt;=33,"D",IF(AP104&lt;32,"F")))))))</f>
        <v>C</v>
      </c>
      <c r="AR104" s="20" t="str">
        <f>IF(AQ104="A+","5",IF(AQ104="A","4",IF(AQ104="A-","3.5",IF(AQ104="B","3",IF(AQ104="C","2",IF(AQ104="D","1",IF(AQ104="F","0")))))))</f>
        <v>2</v>
      </c>
      <c r="AS104" s="18">
        <v>24</v>
      </c>
      <c r="AT104" s="18">
        <v>23</v>
      </c>
      <c r="AU104" s="18"/>
      <c r="AV104" s="18">
        <f>AS104+AT104+AU104</f>
        <v>47</v>
      </c>
      <c r="AW104" s="53" t="s">
        <v>147</v>
      </c>
      <c r="AX104" s="20" t="b">
        <f>IF(AW104="A+","5",IF(AW104="A","4",IF(AW104="A-","3.5",IF(AW104="B","3",IF(AW104="C","2",IF(AW104="D","1",IF(AW104="F","0")))))))</f>
        <v>0</v>
      </c>
      <c r="AY104" s="18">
        <v>20</v>
      </c>
      <c r="AZ104" s="18">
        <v>23</v>
      </c>
      <c r="BA104" s="18"/>
      <c r="BB104" s="18">
        <f>AY104+AZ104+BA104</f>
        <v>43</v>
      </c>
      <c r="BC104" s="53" t="str">
        <f>IF(BB104&gt;=80,"A+",IF(BB104&gt;=70,"A",IF(BB104&gt;=60,"A-",IF(BB104&gt;=50,"B",IF(BB104&gt;=40,"C",IF(BB104&gt;=33,"D",IF(BB104&lt;32,"F")))))))</f>
        <v>C</v>
      </c>
      <c r="BD104" s="20" t="str">
        <f>IF(BC104="A+","5",IF(BC104="A","4",IF(BC104="A-","3.5",IF(BC104="B","3",IF(BC104="C","2",IF(BC104="D","1",IF(BC104="F","0")))))))</f>
        <v>2</v>
      </c>
      <c r="BE104" s="19">
        <v>28</v>
      </c>
      <c r="BF104" s="23">
        <v>20</v>
      </c>
      <c r="BG104" s="23">
        <v>32</v>
      </c>
      <c r="BH104" s="18">
        <f>BE104+BF104+BG104</f>
        <v>80</v>
      </c>
      <c r="BI104" s="18" t="str">
        <f>IF(BH104&gt;=80,"A+",IF(BH104&gt;=70,"A",IF(BH104&gt;=60,"A-",IF(BH104&gt;=50,"B",IF(BH104&gt;=40,"C",IF(BH104&gt;=33,"D",IF(BH104&lt;32,"F")))))))</f>
        <v>A+</v>
      </c>
      <c r="BJ104" s="20" t="str">
        <f>IF(BI104="A+","5",IF(BI104="A","4",IF(BI104="A-","3.5",IF(BI104="B","3",IF(BI104="C","2",IF(BI104="D","1",IF(BI104="F","0")))))))</f>
        <v>5</v>
      </c>
      <c r="BK104" s="18">
        <f>L104+Q104+V104+AA104+AL104+AR104+AX104+BD104+BJ104+AG104</f>
        <v>22.5</v>
      </c>
      <c r="BL104" s="18">
        <f>BK104-2</f>
        <v>20.5</v>
      </c>
      <c r="BM104" s="19">
        <f>J104+O104+T104+Y104+AJ104+AP104+AV104+BB104+BH104+AE104-40</f>
        <v>563</v>
      </c>
      <c r="BN104" s="56">
        <f>BL104/9</f>
        <v>2.2777777777777777</v>
      </c>
      <c r="BO104" s="35" t="str">
        <f>IF(BN104&gt;=5,"A+",IF(BN104&gt;=4,"A",IF(BN104&gt;=3.5,"A-",IF(BN104&gt;=3,"B",IF(BN104&gt;=2,"C",IF(BN104&gt;=1,"D",IF(BN104=0,"F")))))))</f>
        <v>C</v>
      </c>
      <c r="BP104" s="57" t="s">
        <v>81</v>
      </c>
      <c r="BQ104" s="18" t="s">
        <v>110</v>
      </c>
    </row>
    <row r="105" spans="1:69" ht="15.75">
      <c r="A105" s="17">
        <v>25</v>
      </c>
      <c r="B105" s="9" t="s">
        <v>49</v>
      </c>
      <c r="C105" s="49">
        <v>23</v>
      </c>
      <c r="D105" s="19">
        <v>30</v>
      </c>
      <c r="E105" s="18">
        <v>23</v>
      </c>
      <c r="F105" s="20">
        <f>D105+E105</f>
        <v>53</v>
      </c>
      <c r="G105" s="8">
        <v>23</v>
      </c>
      <c r="H105" s="8">
        <v>17</v>
      </c>
      <c r="I105" s="18">
        <f>G105+H105</f>
        <v>40</v>
      </c>
      <c r="J105" s="22">
        <f>F105+I105</f>
        <v>93</v>
      </c>
      <c r="K105" s="52" t="str">
        <f>IF(J105&gt;=160,"A+",IF(J105&gt;=140,"A",IF(J105&gt;=120,"A-",IF(J105&gt;=100,"B",IF(J105&gt;=80,"C",IF(J105&gt;=66,"D",IF(J105&lt;65,"F")))))))</f>
        <v>C</v>
      </c>
      <c r="L105" s="22" t="str">
        <f>IF(K105="A+","5",IF(K105="A","4",IF(K105="A-","3.5",IF(K105="B","3",IF(K105="C","2",IF(K105="D","1",IF(K105="F","0")))))))</f>
        <v>2</v>
      </c>
      <c r="M105" s="18">
        <v>33</v>
      </c>
      <c r="N105" s="18">
        <v>33</v>
      </c>
      <c r="O105" s="22">
        <f>M105+N105</f>
        <v>66</v>
      </c>
      <c r="P105" s="52" t="str">
        <f>IF(O105&gt;=160,"A+",IF(O105&gt;=140,"A",IF(O105&gt;=120,"A-",IF(O105&gt;=100,"B",IF(O105&gt;=80,"C",IF(O105&gt;=66,"D",IF(O105&lt;65,"F")))))))</f>
        <v>D</v>
      </c>
      <c r="Q105" s="22" t="str">
        <f>IF(P105="A+","5",IF(P105="A","4",IF(P105="A-","3.5",IF(P105="B","3",IF(P105="C","2",IF(P105="D","1",IF(P105="F","0")))))))</f>
        <v>1</v>
      </c>
      <c r="R105" s="18">
        <v>7</v>
      </c>
      <c r="S105" s="18">
        <v>16</v>
      </c>
      <c r="T105" s="21">
        <f>R105+S105</f>
        <v>23</v>
      </c>
      <c r="U105" s="52" t="str">
        <f>IF(T105&gt;=80,"A+",IF(T105&gt;=70,"A",IF(T105&gt;=60,"A-",IF(T105&gt;=50,"B",IF(T105&gt;=40,"C",IF(T105&gt;=33,"D",IF(T105&lt;32,"F")))))))</f>
        <v>F</v>
      </c>
      <c r="V105" s="22" t="str">
        <f>IF(U105="A+","5",IF(U105="A","4",IF(U105="A-","3.5",IF(U105="B","3",IF(U105="C","2",IF(U105="D","1",IF(U105="F","0")))))))</f>
        <v>0</v>
      </c>
      <c r="W105" s="18">
        <v>44</v>
      </c>
      <c r="X105" s="18">
        <v>26</v>
      </c>
      <c r="Y105" s="18">
        <f>W105+X105</f>
        <v>70</v>
      </c>
      <c r="Z105" s="53" t="str">
        <f>IF(Y105&gt;=80,"A+",IF(Y105&gt;=70,"A",IF(Y105&gt;=60,"A-",IF(Y105&gt;=50,"B",IF(Y105&gt;=40,"C",IF(Y105&gt;=33,"D",IF(Y105&lt;32,"F")))))))</f>
        <v>A</v>
      </c>
      <c r="AA105" s="20" t="str">
        <f>IF(Z105="A+","5",IF(Z105="A","4",IF(Z105="A-","3.5",IF(Z105="B","3",IF(Z105="C","2",IF(Z105="D","1",IF(Z105="F","0")))))))</f>
        <v>4</v>
      </c>
      <c r="AB105" s="18">
        <v>27</v>
      </c>
      <c r="AC105" s="18">
        <v>27</v>
      </c>
      <c r="AD105" s="18">
        <v>22</v>
      </c>
      <c r="AE105" s="18">
        <f>AB105+AC105+AD105</f>
        <v>76</v>
      </c>
      <c r="AF105" s="53" t="str">
        <f>IF(AE105&gt;=80,"A+",IF(AE105&gt;=70,"A",IF(AE105&gt;=60,"A-",IF(AE105&gt;=50,"B",IF(AE105&gt;=40,"C",IF(AE105&gt;=33,"D",IF(AE105&lt;32,"F")))))))</f>
        <v>A</v>
      </c>
      <c r="AG105" s="20" t="str">
        <f>IF(AF105="A+","5",IF(AF105="A","4",IF(AF105="A-","3.5",IF(AF105="B","3",IF(AF105="C","2",IF(AF105="D","1",IF(AF105="F","0")))))))</f>
        <v>4</v>
      </c>
      <c r="AH105" s="19">
        <v>25</v>
      </c>
      <c r="AI105" s="18">
        <v>25</v>
      </c>
      <c r="AJ105" s="18">
        <f>AH105+AI105</f>
        <v>50</v>
      </c>
      <c r="AK105" s="53" t="str">
        <f>IF(AJ105&gt;=80,"A+",IF(AJ105&gt;=70,"A",IF(AJ105&gt;=60,"A-",IF(AJ105&gt;=50,"B",IF(AJ105&gt;=40,"C",IF(AJ105&gt;=33,"D",IF(AJ105&lt;32,"F")))))))</f>
        <v>B</v>
      </c>
      <c r="AL105" s="20" t="str">
        <f>IF(AK105="A+","5",IF(AK105="A","4",IF(AK105="A-","3.5",IF(AK105="B","3",IF(AK105="C","2",IF(AK105="D","1",IF(AK105="F","0")))))))</f>
        <v>3</v>
      </c>
      <c r="AM105" s="23">
        <v>25</v>
      </c>
      <c r="AN105" s="23">
        <v>20</v>
      </c>
      <c r="AO105" s="23"/>
      <c r="AP105" s="18">
        <f>AM105+AN105+AO105</f>
        <v>45</v>
      </c>
      <c r="AQ105" s="53" t="str">
        <f>IF(AP105&gt;=80,"A+",IF(AP105&gt;=70,"A",IF(AP105&gt;=60,"A-",IF(AP105&gt;=50,"B",IF(AP105&gt;=40,"C",IF(AP105&gt;=33,"D",IF(AP105&lt;32,"F")))))))</f>
        <v>C</v>
      </c>
      <c r="AR105" s="20" t="str">
        <f>IF(AQ105="A+","5",IF(AQ105="A","4",IF(AQ105="A-","3.5",IF(AQ105="B","3",IF(AQ105="C","2",IF(AQ105="D","1",IF(AQ105="F","0")))))))</f>
        <v>2</v>
      </c>
      <c r="AS105" s="18">
        <v>23</v>
      </c>
      <c r="AT105" s="18">
        <v>18</v>
      </c>
      <c r="AU105" s="18"/>
      <c r="AV105" s="18">
        <f>AS105+AT105+AU105</f>
        <v>41</v>
      </c>
      <c r="AW105" s="53" t="str">
        <f>IF(AV105&gt;=80,"A+",IF(AV105&gt;=70,"A",IF(AV105&gt;=60,"A-",IF(AV105&gt;=50,"B",IF(AV105&gt;=40,"C",IF(AV105&gt;=33,"D",IF(AV105&lt;32,"F")))))))</f>
        <v>C</v>
      </c>
      <c r="AX105" s="20" t="str">
        <f>IF(AW105="A+","5",IF(AW105="A","4",IF(AW105="A-","3.5",IF(AW105="B","3",IF(AW105="C","2",IF(AW105="D","1",IF(AW105="F","0")))))))</f>
        <v>2</v>
      </c>
      <c r="AY105" s="18">
        <v>20</v>
      </c>
      <c r="AZ105" s="18">
        <v>22</v>
      </c>
      <c r="BA105" s="18"/>
      <c r="BB105" s="18">
        <f>AY105+AZ105+BA105</f>
        <v>42</v>
      </c>
      <c r="BC105" s="53" t="str">
        <f>IF(BB105&gt;=80,"A+",IF(BB105&gt;=70,"A",IF(BB105&gt;=60,"A-",IF(BB105&gt;=50,"B",IF(BB105&gt;=40,"C",IF(BB105&gt;=33,"D",IF(BB105&lt;32,"F")))))))</f>
        <v>C</v>
      </c>
      <c r="BD105" s="20" t="str">
        <f>IF(BC105="A+","5",IF(BC105="A","4",IF(BC105="A-","3.5",IF(BC105="B","3",IF(BC105="C","2",IF(BC105="D","1",IF(BC105="F","0")))))))</f>
        <v>2</v>
      </c>
      <c r="BE105" s="19">
        <v>22</v>
      </c>
      <c r="BF105" s="23">
        <v>13</v>
      </c>
      <c r="BG105" s="23">
        <v>35</v>
      </c>
      <c r="BH105" s="18">
        <f>BE105+BF105+BG105</f>
        <v>70</v>
      </c>
      <c r="BI105" s="18" t="str">
        <f>IF(BH105&gt;=80,"A+",IF(BH105&gt;=70,"A",IF(BH105&gt;=60,"A-",IF(BH105&gt;=50,"B",IF(BH105&gt;=40,"C",IF(BH105&gt;=33,"D",IF(BH105&lt;32,"F")))))))</f>
        <v>A</v>
      </c>
      <c r="BJ105" s="20" t="str">
        <f>IF(BI105="A+","5",IF(BI105="A","4",IF(BI105="A-","3.5",IF(BI105="B","3",IF(BI105="C","2",IF(BI105="D","1",IF(BI105="F","0")))))))</f>
        <v>4</v>
      </c>
      <c r="BK105" s="18">
        <f>L105+Q105+V105+AA105+AL105+AR105+AX105+BD105+BJ105+AG105</f>
        <v>24</v>
      </c>
      <c r="BL105" s="18">
        <f>BK105-2</f>
        <v>22</v>
      </c>
      <c r="BM105" s="19">
        <f>J105+O105+T105+Y105+AJ105+AP105+AV105+BB105+BH105+AE105-40</f>
        <v>536</v>
      </c>
      <c r="BN105" s="56">
        <f>BL105/9</f>
        <v>2.4444444444444446</v>
      </c>
      <c r="BO105" s="35" t="str">
        <f>IF(BN105&gt;=5,"A+",IF(BN105&gt;=4,"A",IF(BN105&gt;=3.5,"A-",IF(BN105&gt;=3,"B",IF(BN105&gt;=2,"C",IF(BN105&gt;=1,"D",IF(BN105=0,"F")))))))</f>
        <v>C</v>
      </c>
      <c r="BP105" s="57" t="s">
        <v>81</v>
      </c>
      <c r="BQ105" s="21" t="s">
        <v>111</v>
      </c>
    </row>
    <row r="106" spans="1:69" ht="15.75">
      <c r="A106" s="17">
        <v>26</v>
      </c>
      <c r="B106" s="9" t="s">
        <v>63</v>
      </c>
      <c r="C106" s="49">
        <v>40</v>
      </c>
      <c r="D106" s="19">
        <v>35</v>
      </c>
      <c r="E106" s="18">
        <v>27</v>
      </c>
      <c r="F106" s="20">
        <f>D106+E106</f>
        <v>62</v>
      </c>
      <c r="G106" s="8">
        <v>18</v>
      </c>
      <c r="H106" s="8">
        <v>21</v>
      </c>
      <c r="I106" s="18">
        <f>G106+H106</f>
        <v>39</v>
      </c>
      <c r="J106" s="22">
        <f>F106+I106</f>
        <v>101</v>
      </c>
      <c r="K106" s="52" t="str">
        <f>IF(J106&gt;=160,"A+",IF(J106&gt;=140,"A",IF(J106&gt;=120,"A-",IF(J106&gt;=100,"B",IF(J106&gt;=80,"C",IF(J106&gt;=66,"D",IF(J106&lt;65,"F")))))))</f>
        <v>B</v>
      </c>
      <c r="L106" s="22" t="str">
        <f>IF(K106="A+","5",IF(K106="A","4",IF(K106="A-","3.5",IF(K106="B","3",IF(K106="C","2",IF(K106="D","1",IF(K106="F","0")))))))</f>
        <v>3</v>
      </c>
      <c r="M106" s="18">
        <v>13</v>
      </c>
      <c r="N106" s="18">
        <v>15</v>
      </c>
      <c r="O106" s="22">
        <f>M106+N106</f>
        <v>28</v>
      </c>
      <c r="P106" s="52" t="str">
        <f>IF(O106&gt;=160,"A+",IF(O106&gt;=140,"A",IF(O106&gt;=120,"A-",IF(O106&gt;=100,"B",IF(O106&gt;=80,"C",IF(O106&gt;=66,"D",IF(O106&lt;65,"F")))))))</f>
        <v>F</v>
      </c>
      <c r="Q106" s="22" t="str">
        <f>IF(P106="A+","5",IF(P106="A","4",IF(P106="A-","3.5",IF(P106="B","3",IF(P106="C","2",IF(P106="D","1",IF(P106="F","0")))))))</f>
        <v>0</v>
      </c>
      <c r="R106" s="18">
        <v>15</v>
      </c>
      <c r="S106" s="18">
        <v>18</v>
      </c>
      <c r="T106" s="21">
        <f>R106+S106</f>
        <v>33</v>
      </c>
      <c r="U106" s="52" t="str">
        <f>IF(T106&gt;=80,"A+",IF(T106&gt;=70,"A",IF(T106&gt;=60,"A-",IF(T106&gt;=50,"B",IF(T106&gt;=40,"C",IF(T106&gt;=33,"D",IF(T106&lt;32,"F")))))))</f>
        <v>D</v>
      </c>
      <c r="V106" s="22" t="str">
        <f>IF(U106="A+","5",IF(U106="A","4",IF(U106="A-","3.5",IF(U106="B","3",IF(U106="C","2",IF(U106="D","1",IF(U106="F","0")))))))</f>
        <v>1</v>
      </c>
      <c r="W106" s="18">
        <v>25</v>
      </c>
      <c r="X106" s="18">
        <v>30</v>
      </c>
      <c r="Y106" s="18">
        <f>W106+X106</f>
        <v>55</v>
      </c>
      <c r="Z106" s="53" t="str">
        <f>IF(Y106&gt;=80,"A+",IF(Y106&gt;=70,"A",IF(Y106&gt;=60,"A-",IF(Y106&gt;=50,"B",IF(Y106&gt;=40,"C",IF(Y106&gt;=33,"D",IF(Y106&lt;32,"F")))))))</f>
        <v>B</v>
      </c>
      <c r="AA106" s="20" t="str">
        <f>IF(Z106="A+","5",IF(Z106="A","4",IF(Z106="A-","3.5",IF(Z106="B","3",IF(Z106="C","2",IF(Z106="D","1",IF(Z106="F","0")))))))</f>
        <v>3</v>
      </c>
      <c r="AB106" s="18">
        <v>26</v>
      </c>
      <c r="AC106" s="18">
        <v>27</v>
      </c>
      <c r="AD106" s="18">
        <v>22</v>
      </c>
      <c r="AE106" s="18">
        <f>AB106+AC106+AD106</f>
        <v>75</v>
      </c>
      <c r="AF106" s="53" t="str">
        <f>IF(AE106&gt;=80,"A+",IF(AE106&gt;=70,"A",IF(AE106&gt;=60,"A-",IF(AE106&gt;=50,"B",IF(AE106&gt;=40,"C",IF(AE106&gt;=33,"D",IF(AE106&lt;32,"F")))))))</f>
        <v>A</v>
      </c>
      <c r="AG106" s="20" t="str">
        <f>IF(AF106="A+","5",IF(AF106="A","4",IF(AF106="A-","3.5",IF(AF106="B","3",IF(AF106="C","2",IF(AF106="D","1",IF(AF106="F","0")))))))</f>
        <v>4</v>
      </c>
      <c r="AH106" s="19">
        <v>25</v>
      </c>
      <c r="AI106" s="18">
        <v>28</v>
      </c>
      <c r="AJ106" s="18">
        <f>AH106+AI106</f>
        <v>53</v>
      </c>
      <c r="AK106" s="53" t="str">
        <f>IF(AJ106&gt;=80,"A+",IF(AJ106&gt;=70,"A",IF(AJ106&gt;=60,"A-",IF(AJ106&gt;=50,"B",IF(AJ106&gt;=40,"C",IF(AJ106&gt;=33,"D",IF(AJ106&lt;32,"F")))))))</f>
        <v>B</v>
      </c>
      <c r="AL106" s="20" t="str">
        <f>IF(AK106="A+","5",IF(AK106="A","4",IF(AK106="A-","3.5",IF(AK106="B","3",IF(AK106="C","2",IF(AK106="D","1",IF(AK106="F","0")))))))</f>
        <v>3</v>
      </c>
      <c r="AM106" s="23">
        <v>21</v>
      </c>
      <c r="AN106" s="23">
        <v>23</v>
      </c>
      <c r="AO106" s="23"/>
      <c r="AP106" s="18">
        <f>AM106+AN106+AO106</f>
        <v>44</v>
      </c>
      <c r="AQ106" s="53" t="str">
        <f>IF(AP106&gt;=80,"A+",IF(AP106&gt;=70,"A",IF(AP106&gt;=60,"A-",IF(AP106&gt;=50,"B",IF(AP106&gt;=40,"C",IF(AP106&gt;=33,"D",IF(AP106&lt;32,"F")))))))</f>
        <v>C</v>
      </c>
      <c r="AR106" s="20" t="str">
        <f>IF(AQ106="A+","5",IF(AQ106="A","4",IF(AQ106="A-","3.5",IF(AQ106="B","3",IF(AQ106="C","2",IF(AQ106="D","1",IF(AQ106="F","0")))))))</f>
        <v>2</v>
      </c>
      <c r="AS106" s="18">
        <v>20</v>
      </c>
      <c r="AT106" s="18">
        <v>26</v>
      </c>
      <c r="AU106" s="18"/>
      <c r="AV106" s="18">
        <f>AS106+AT106+AU106</f>
        <v>46</v>
      </c>
      <c r="AW106" s="53" t="str">
        <f>IF(AV106&gt;=80,"A+",IF(AV106&gt;=70,"A",IF(AV106&gt;=60,"A-",IF(AV106&gt;=50,"B",IF(AV106&gt;=40,"C",IF(AV106&gt;=33,"D",IF(AV106&lt;32,"F")))))))</f>
        <v>C</v>
      </c>
      <c r="AX106" s="20" t="str">
        <f>IF(AW106="A+","5",IF(AW106="A","4",IF(AW106="A-","3.5",IF(AW106="B","3",IF(AW106="C","2",IF(AW106="D","1",IF(AW106="F","0")))))))</f>
        <v>2</v>
      </c>
      <c r="AY106" s="18">
        <v>20</v>
      </c>
      <c r="AZ106" s="18">
        <v>22</v>
      </c>
      <c r="BA106" s="18"/>
      <c r="BB106" s="18">
        <f>AY106+AZ106+BA106</f>
        <v>42</v>
      </c>
      <c r="BC106" s="53" t="str">
        <f>IF(BB106&gt;=80,"A+",IF(BB106&gt;=70,"A",IF(BB106&gt;=60,"A-",IF(BB106&gt;=50,"B",IF(BB106&gt;=40,"C",IF(BB106&gt;=33,"D",IF(BB106&lt;32,"F")))))))</f>
        <v>C</v>
      </c>
      <c r="BD106" s="20" t="str">
        <f>IF(BC106="A+","5",IF(BC106="A","4",IF(BC106="A-","3.5",IF(BC106="B","3",IF(BC106="C","2",IF(BC106="D","1",IF(BC106="F","0")))))))</f>
        <v>2</v>
      </c>
      <c r="BE106" s="19">
        <v>20</v>
      </c>
      <c r="BF106" s="23">
        <v>19</v>
      </c>
      <c r="BG106" s="23">
        <v>30</v>
      </c>
      <c r="BH106" s="18">
        <f>BE106+BF106+BG106</f>
        <v>69</v>
      </c>
      <c r="BI106" s="18" t="str">
        <f>IF(BH106&gt;=80,"A+",IF(BH106&gt;=70,"A",IF(BH106&gt;=60,"A-",IF(BH106&gt;=50,"B",IF(BH106&gt;=40,"C",IF(BH106&gt;=33,"D",IF(BH106&lt;32,"F")))))))</f>
        <v>A-</v>
      </c>
      <c r="BJ106" s="20" t="str">
        <f>IF(BI106="A+","5",IF(BI106="A","4",IF(BI106="A-","3.5",IF(BI106="B","3",IF(BI106="C","2",IF(BI106="D","1",IF(BI106="F","0")))))))</f>
        <v>3.5</v>
      </c>
      <c r="BK106" s="18">
        <f>L106+Q106+V106+AA106+AL106+AR106+AX106+BD106+BJ106+AG106</f>
        <v>23.5</v>
      </c>
      <c r="BL106" s="18">
        <f>BK106-2</f>
        <v>21.5</v>
      </c>
      <c r="BM106" s="19">
        <f>J106+O106+T106+Y106+AJ106+AP106+AV106+BB106+BH106+AE106-40</f>
        <v>506</v>
      </c>
      <c r="BN106" s="56">
        <f>BL106/9</f>
        <v>2.388888888888889</v>
      </c>
      <c r="BO106" s="35" t="str">
        <f>IF(BN106&gt;=5,"A+",IF(BN106&gt;=4,"A",IF(BN106&gt;=3.5,"A-",IF(BN106&gt;=3,"B",IF(BN106&gt;=2,"C",IF(BN106&gt;=1,"D",IF(BN106=0,"F")))))))</f>
        <v>C</v>
      </c>
      <c r="BP106" s="57" t="s">
        <v>81</v>
      </c>
      <c r="BQ106" s="18" t="s">
        <v>112</v>
      </c>
    </row>
    <row r="107" spans="1:69" ht="15.75">
      <c r="A107" s="17">
        <v>27</v>
      </c>
      <c r="B107" s="9" t="s">
        <v>55</v>
      </c>
      <c r="C107" s="49">
        <v>33</v>
      </c>
      <c r="D107" s="19">
        <v>24</v>
      </c>
      <c r="E107" s="18">
        <v>16</v>
      </c>
      <c r="F107" s="20">
        <f>D107+E107</f>
        <v>40</v>
      </c>
      <c r="G107" s="8">
        <v>32</v>
      </c>
      <c r="H107" s="8">
        <v>23</v>
      </c>
      <c r="I107" s="18">
        <f>G107+H107</f>
        <v>55</v>
      </c>
      <c r="J107" s="22">
        <f>F107+I107</f>
        <v>95</v>
      </c>
      <c r="K107" s="52" t="str">
        <f>IF(J107&gt;=160,"A+",IF(J107&gt;=140,"A",IF(J107&gt;=120,"A-",IF(J107&gt;=100,"B",IF(J107&gt;=80,"C",IF(J107&gt;=66,"D",IF(J107&lt;65,"F")))))))</f>
        <v>C</v>
      </c>
      <c r="L107" s="22" t="str">
        <f>IF(K107="A+","5",IF(K107="A","4",IF(K107="A-","3.5",IF(K107="B","3",IF(K107="C","2",IF(K107="D","1",IF(K107="F","0")))))))</f>
        <v>2</v>
      </c>
      <c r="M107" s="18">
        <v>33</v>
      </c>
      <c r="N107" s="18">
        <v>33</v>
      </c>
      <c r="O107" s="22">
        <f>M107+N107</f>
        <v>66</v>
      </c>
      <c r="P107" s="52" t="str">
        <f>IF(O107&gt;=160,"A+",IF(O107&gt;=140,"A",IF(O107&gt;=120,"A-",IF(O107&gt;=100,"B",IF(O107&gt;=80,"C",IF(O107&gt;=66,"D",IF(O107&lt;65,"F")))))))</f>
        <v>D</v>
      </c>
      <c r="Q107" s="22" t="str">
        <f>IF(P107="A+","5",IF(P107="A","4",IF(P107="A-","3.5",IF(P107="B","3",IF(P107="C","2",IF(P107="D","1",IF(P107="F","0")))))))</f>
        <v>1</v>
      </c>
      <c r="R107" s="18">
        <v>23</v>
      </c>
      <c r="S107" s="18">
        <v>15</v>
      </c>
      <c r="T107" s="21">
        <f>R107+S107</f>
        <v>38</v>
      </c>
      <c r="U107" s="52" t="str">
        <f>IF(T107&gt;=80,"A+",IF(T107&gt;=70,"A",IF(T107&gt;=60,"A-",IF(T107&gt;=50,"B",IF(T107&gt;=40,"C",IF(T107&gt;=33,"D",IF(T107&lt;32,"F")))))))</f>
        <v>D</v>
      </c>
      <c r="V107" s="22" t="str">
        <f>IF(U107="A+","5",IF(U107="A","4",IF(U107="A-","3.5",IF(U107="B","3",IF(U107="C","2",IF(U107="D","1",IF(U107="F","0")))))))</f>
        <v>1</v>
      </c>
      <c r="W107" s="18">
        <v>36</v>
      </c>
      <c r="X107" s="18">
        <v>26</v>
      </c>
      <c r="Y107" s="18">
        <f>W107+X107</f>
        <v>62</v>
      </c>
      <c r="Z107" s="53" t="str">
        <f>IF(Y107&gt;=80,"A+",IF(Y107&gt;=70,"A",IF(Y107&gt;=60,"A-",IF(Y107&gt;=50,"B",IF(Y107&gt;=40,"C",IF(Y107&gt;=33,"D",IF(Y107&lt;32,"F")))))))</f>
        <v>A-</v>
      </c>
      <c r="AA107" s="20" t="str">
        <f>IF(Z107="A+","5",IF(Z107="A","4",IF(Z107="A-","3.5",IF(Z107="B","3",IF(Z107="C","2",IF(Z107="D","1",IF(Z107="F","0")))))))</f>
        <v>3.5</v>
      </c>
      <c r="AB107" s="18">
        <v>20</v>
      </c>
      <c r="AC107" s="18">
        <v>18</v>
      </c>
      <c r="AD107" s="18">
        <v>22</v>
      </c>
      <c r="AE107" s="18">
        <f>AB107+AC107+AD107</f>
        <v>60</v>
      </c>
      <c r="AF107" s="53" t="str">
        <f>IF(AE107&gt;=80,"A+",IF(AE107&gt;=70,"A",IF(AE107&gt;=60,"A-",IF(AE107&gt;=50,"B",IF(AE107&gt;=40,"C",IF(AE107&gt;=33,"D",IF(AE107&lt;32,"F")))))))</f>
        <v>A-</v>
      </c>
      <c r="AG107" s="20" t="str">
        <f>IF(AF107="A+","5",IF(AF107="A","4",IF(AF107="A-","3.5",IF(AF107="B","3",IF(AF107="C","2",IF(AF107="D","1",IF(AF107="F","0")))))))</f>
        <v>3.5</v>
      </c>
      <c r="AH107" s="19">
        <v>27</v>
      </c>
      <c r="AI107" s="18">
        <v>20</v>
      </c>
      <c r="AJ107" s="18">
        <f>AH107+AI107</f>
        <v>47</v>
      </c>
      <c r="AK107" s="53" t="str">
        <f>IF(AJ107&gt;=80,"A+",IF(AJ107&gt;=70,"A",IF(AJ107&gt;=60,"A-",IF(AJ107&gt;=50,"B",IF(AJ107&gt;=40,"C",IF(AJ107&gt;=33,"D",IF(AJ107&lt;32,"F")))))))</f>
        <v>C</v>
      </c>
      <c r="AL107" s="20" t="str">
        <f>IF(AK107="A+","5",IF(AK107="A","4",IF(AK107="A-","3.5",IF(AK107="B","3",IF(AK107="C","2",IF(AK107="D","1",IF(AK107="F","0")))))))</f>
        <v>2</v>
      </c>
      <c r="AM107" s="23">
        <v>20</v>
      </c>
      <c r="AN107" s="23">
        <v>14</v>
      </c>
      <c r="AO107" s="23"/>
      <c r="AP107" s="18">
        <f>AM107+AN107+AO107</f>
        <v>34</v>
      </c>
      <c r="AQ107" s="53" t="str">
        <f>IF(AP107&gt;=80,"A+",IF(AP107&gt;=70,"A",IF(AP107&gt;=60,"A-",IF(AP107&gt;=50,"B",IF(AP107&gt;=40,"C",IF(AP107&gt;=33,"D",IF(AP107&lt;32,"F")))))))</f>
        <v>D</v>
      </c>
      <c r="AR107" s="20" t="str">
        <f>IF(AQ107="A+","5",IF(AQ107="A","4",IF(AQ107="A-","3.5",IF(AQ107="B","3",IF(AQ107="C","2",IF(AQ107="D","1",IF(AQ107="F","0")))))))</f>
        <v>1</v>
      </c>
      <c r="AS107" s="18">
        <v>8</v>
      </c>
      <c r="AT107" s="18">
        <v>13</v>
      </c>
      <c r="AU107" s="18"/>
      <c r="AV107" s="18">
        <f>AS107+AT107+AU107</f>
        <v>21</v>
      </c>
      <c r="AW107" s="53" t="str">
        <f>IF(AV107&gt;=80,"A+",IF(AV107&gt;=70,"A",IF(AV107&gt;=60,"A-",IF(AV107&gt;=50,"B",IF(AV107&gt;=40,"C",IF(AV107&gt;=33,"D",IF(AV107&lt;32,"F")))))))</f>
        <v>F</v>
      </c>
      <c r="AX107" s="20" t="str">
        <f>IF(AW107="A+","5",IF(AW107="A","4",IF(AW107="A-","3.5",IF(AW107="B","3",IF(AW107="C","2",IF(AW107="D","1",IF(AW107="F","0")))))))</f>
        <v>0</v>
      </c>
      <c r="AY107" s="18">
        <v>22</v>
      </c>
      <c r="AZ107" s="18">
        <v>17</v>
      </c>
      <c r="BA107" s="18"/>
      <c r="BB107" s="18">
        <f>AY107+AZ107+BA107</f>
        <v>39</v>
      </c>
      <c r="BC107" s="53" t="str">
        <f>IF(BB107&gt;=80,"A+",IF(BB107&gt;=70,"A",IF(BB107&gt;=60,"A-",IF(BB107&gt;=50,"B",IF(BB107&gt;=40,"C",IF(BB107&gt;=33,"D",IF(BB107&lt;32,"F")))))))</f>
        <v>D</v>
      </c>
      <c r="BD107" s="20" t="str">
        <f>IF(BC107="A+","5",IF(BC107="A","4",IF(BC107="A-","3.5",IF(BC107="B","3",IF(BC107="C","2",IF(BC107="D","1",IF(BC107="F","0")))))))</f>
        <v>1</v>
      </c>
      <c r="BE107" s="19">
        <v>13</v>
      </c>
      <c r="BF107" s="23">
        <v>11</v>
      </c>
      <c r="BG107" s="23">
        <v>35</v>
      </c>
      <c r="BH107" s="18">
        <f>BE107+BF107+BG107</f>
        <v>59</v>
      </c>
      <c r="BI107" s="18" t="str">
        <f>IF(BH107&gt;=80,"A+",IF(BH107&gt;=70,"A",IF(BH107&gt;=60,"A-",IF(BH107&gt;=50,"B",IF(BH107&gt;=40,"C",IF(BH107&gt;=33,"D",IF(BH107&lt;32,"F")))))))</f>
        <v>B</v>
      </c>
      <c r="BJ107" s="20" t="str">
        <f>IF(BI107="A+","5",IF(BI107="A","4",IF(BI107="A-","3.5",IF(BI107="B","3",IF(BI107="C","2",IF(BI107="D","1",IF(BI107="F","0")))))))</f>
        <v>3</v>
      </c>
      <c r="BK107" s="18">
        <f>L107+Q107+V107+AA107+AL107+AR107+AX107+BD107+BJ107+AG107</f>
        <v>18</v>
      </c>
      <c r="BL107" s="18">
        <f>BK107-2</f>
        <v>16</v>
      </c>
      <c r="BM107" s="19">
        <f>J107+O107+T107+Y107+AJ107+AP107+AV107+BB107+BH107+AE107-40</f>
        <v>481</v>
      </c>
      <c r="BN107" s="56">
        <f>BL107/9</f>
        <v>1.7777777777777777</v>
      </c>
      <c r="BO107" s="35" t="str">
        <f>IF(BN107&gt;=5,"A+",IF(BN107&gt;=4,"A",IF(BN107&gt;=3.5,"A-",IF(BN107&gt;=3,"B",IF(BN107&gt;=2,"C",IF(BN107&gt;=1,"D",IF(BN107=0,"F")))))))</f>
        <v>D</v>
      </c>
      <c r="BP107" s="57" t="s">
        <v>81</v>
      </c>
      <c r="BQ107" s="21" t="s">
        <v>113</v>
      </c>
    </row>
    <row r="108" spans="1:69" ht="15.75">
      <c r="A108" s="17">
        <v>28</v>
      </c>
      <c r="B108" s="9" t="s">
        <v>36</v>
      </c>
      <c r="C108" s="49">
        <v>9</v>
      </c>
      <c r="D108" s="19">
        <v>38</v>
      </c>
      <c r="E108" s="18">
        <v>32</v>
      </c>
      <c r="F108" s="20">
        <f>D108+E108</f>
        <v>70</v>
      </c>
      <c r="G108" s="8">
        <v>33</v>
      </c>
      <c r="H108" s="8">
        <v>21</v>
      </c>
      <c r="I108" s="18">
        <f>G108+H108</f>
        <v>54</v>
      </c>
      <c r="J108" s="22">
        <f>F108+I108</f>
        <v>124</v>
      </c>
      <c r="K108" s="52" t="str">
        <f>IF(J108&gt;=160,"A+",IF(J108&gt;=140,"A",IF(J108&gt;=120,"A-",IF(J108&gt;=100,"B",IF(J108&gt;=80,"C",IF(J108&gt;=66,"D",IF(J108&lt;65,"F")))))))</f>
        <v>A-</v>
      </c>
      <c r="L108" s="22" t="str">
        <f>IF(K108="A+","5",IF(K108="A","4",IF(K108="A-","3.5",IF(K108="B","3",IF(K108="C","2",IF(K108="D","1",IF(K108="F","0")))))))</f>
        <v>3.5</v>
      </c>
      <c r="M108" s="18">
        <v>33</v>
      </c>
      <c r="N108" s="18">
        <v>38</v>
      </c>
      <c r="O108" s="22">
        <f>M108+N108</f>
        <v>71</v>
      </c>
      <c r="P108" s="52" t="str">
        <f>IF(O108&gt;=160,"A+",IF(O108&gt;=140,"A",IF(O108&gt;=120,"A-",IF(O108&gt;=100,"B",IF(O108&gt;=80,"C",IF(O108&gt;=66,"D",IF(O108&lt;65,"F")))))))</f>
        <v>D</v>
      </c>
      <c r="Q108" s="22" t="str">
        <f>IF(P108="A+","5",IF(P108="A","4",IF(P108="A-","3.5",IF(P108="B","3",IF(P108="C","2",IF(P108="D","1",IF(P108="F","0")))))))</f>
        <v>1</v>
      </c>
      <c r="R108" s="18">
        <v>22</v>
      </c>
      <c r="S108" s="18">
        <v>11</v>
      </c>
      <c r="T108" s="21">
        <f>R108+S108</f>
        <v>33</v>
      </c>
      <c r="U108" s="52" t="s">
        <v>81</v>
      </c>
      <c r="V108" s="44">
        <v>0</v>
      </c>
      <c r="W108" s="18">
        <v>38</v>
      </c>
      <c r="X108" s="18">
        <v>33</v>
      </c>
      <c r="Y108" s="18">
        <f>W108+X108</f>
        <v>71</v>
      </c>
      <c r="Z108" s="53" t="str">
        <f>IF(Y108&gt;=80,"A+",IF(Y108&gt;=70,"A",IF(Y108&gt;=60,"A-",IF(Y108&gt;=50,"B",IF(Y108&gt;=40,"C",IF(Y108&gt;=33,"D",IF(Y108&lt;32,"F")))))))</f>
        <v>A</v>
      </c>
      <c r="AA108" s="20" t="str">
        <f>IF(Z108="A+","5",IF(Z108="A","4",IF(Z108="A-","3.5",IF(Z108="B","3",IF(Z108="C","2",IF(Z108="D","1",IF(Z108="F","0")))))))</f>
        <v>4</v>
      </c>
      <c r="AB108" s="18">
        <v>23</v>
      </c>
      <c r="AC108" s="18">
        <v>26</v>
      </c>
      <c r="AD108" s="18">
        <v>22</v>
      </c>
      <c r="AE108" s="18">
        <f>AB108+AC108+AD108</f>
        <v>71</v>
      </c>
      <c r="AF108" s="53" t="str">
        <f>IF(AE108&gt;=80,"A+",IF(AE108&gt;=70,"A",IF(AE108&gt;=60,"A-",IF(AE108&gt;=50,"B",IF(AE108&gt;=40,"C",IF(AE108&gt;=33,"D",IF(AE108&lt;32,"F")))))))</f>
        <v>A</v>
      </c>
      <c r="AG108" s="20" t="str">
        <f>IF(AF108="A+","5",IF(AF108="A","4",IF(AF108="A-","3.5",IF(AF108="B","3",IF(AF108="C","2",IF(AF108="D","1",IF(AF108="F","0")))))))</f>
        <v>4</v>
      </c>
      <c r="AH108" s="19">
        <v>30</v>
      </c>
      <c r="AI108" s="18">
        <v>23</v>
      </c>
      <c r="AJ108" s="18">
        <f>AH108+AI108</f>
        <v>53</v>
      </c>
      <c r="AK108" s="53" t="str">
        <f>IF(AJ108&gt;=80,"A+",IF(AJ108&gt;=70,"A",IF(AJ108&gt;=60,"A-",IF(AJ108&gt;=50,"B",IF(AJ108&gt;=40,"C",IF(AJ108&gt;=33,"D",IF(AJ108&lt;32,"F")))))))</f>
        <v>B</v>
      </c>
      <c r="AL108" s="20" t="str">
        <f>IF(AK108="A+","5",IF(AK108="A","4",IF(AK108="A-","3.5",IF(AK108="B","3",IF(AK108="C","2",IF(AK108="D","1",IF(AK108="F","0")))))))</f>
        <v>3</v>
      </c>
      <c r="AM108" s="23">
        <v>24</v>
      </c>
      <c r="AN108" s="23">
        <v>18</v>
      </c>
      <c r="AO108" s="23">
        <v>25</v>
      </c>
      <c r="AP108" s="18">
        <f>AM108+AN108+AO108</f>
        <v>67</v>
      </c>
      <c r="AQ108" s="53" t="str">
        <f>IF(AP108&gt;=80,"A+",IF(AP108&gt;=70,"A",IF(AP108&gt;=60,"A-",IF(AP108&gt;=50,"B",IF(AP108&gt;=40,"C",IF(AP108&gt;=33,"D",IF(AP108&lt;32,"F")))))))</f>
        <v>A-</v>
      </c>
      <c r="AR108" s="20" t="str">
        <f>IF(AQ108="A+","5",IF(AQ108="A","4",IF(AQ108="A-","3.5",IF(AQ108="B","3",IF(AQ108="C","2",IF(AQ108="D","1",IF(AQ108="F","0")))))))</f>
        <v>3.5</v>
      </c>
      <c r="AS108" s="18">
        <v>13</v>
      </c>
      <c r="AT108" s="18">
        <v>9</v>
      </c>
      <c r="AU108" s="18">
        <v>20</v>
      </c>
      <c r="AV108" s="18">
        <f>AS108+AT108+AU108</f>
        <v>42</v>
      </c>
      <c r="AW108" s="55" t="s">
        <v>81</v>
      </c>
      <c r="AX108" s="20" t="str">
        <f>IF(AW108="A+","5",IF(AW108="A","4",IF(AW108="A-","3.5",IF(AW108="B","3",IF(AW108="C","2",IF(AW108="D","1",IF(AW108="F","0")))))))</f>
        <v>0</v>
      </c>
      <c r="AY108" s="18">
        <v>30</v>
      </c>
      <c r="AZ108" s="18">
        <v>22</v>
      </c>
      <c r="BA108" s="18">
        <v>25</v>
      </c>
      <c r="BB108" s="18">
        <f>AY108+AZ108+BA108</f>
        <v>77</v>
      </c>
      <c r="BC108" s="53" t="str">
        <f>IF(BB108&gt;=80,"A+",IF(BB108&gt;=70,"A",IF(BB108&gt;=60,"A-",IF(BB108&gt;=50,"B",IF(BB108&gt;=40,"C",IF(BB108&gt;=33,"D",IF(BB108&lt;32,"F")))))))</f>
        <v>A</v>
      </c>
      <c r="BD108" s="20" t="str">
        <f>IF(BC108="A+","5",IF(BC108="A","4",IF(BC108="A-","3.5",IF(BC108="B","3",IF(BC108="C","2",IF(BC108="D","1",IF(BC108="F","0")))))))</f>
        <v>4</v>
      </c>
      <c r="BE108" s="19">
        <v>28</v>
      </c>
      <c r="BF108" s="23">
        <v>19</v>
      </c>
      <c r="BG108" s="23">
        <v>23</v>
      </c>
      <c r="BH108" s="18">
        <f>BE108+BF108+BG108</f>
        <v>70</v>
      </c>
      <c r="BI108" s="18" t="str">
        <f>IF(BH108&gt;=80,"A+",IF(BH108&gt;=70,"A",IF(BH108&gt;=60,"A-",IF(BH108&gt;=50,"B",IF(BH108&gt;=40,"C",IF(BH108&gt;=33,"D",IF(BH108&lt;32,"F")))))))</f>
        <v>A</v>
      </c>
      <c r="BJ108" s="20" t="str">
        <f>IF(BI108="A+","5",IF(BI108="A","4",IF(BI108="A-","3.5",IF(BI108="B","3",IF(BI108="C","2",IF(BI108="D","1",IF(BI108="F","0")))))))</f>
        <v>4</v>
      </c>
      <c r="BK108" s="18">
        <f>L108+Q108+V108+AA108+AL108+AR108+AX108+BD108+BJ108+AG108</f>
        <v>27</v>
      </c>
      <c r="BL108" s="18">
        <f>BK108-2</f>
        <v>25</v>
      </c>
      <c r="BM108" s="19">
        <f>J108+O108+T108+Y108+AJ108+AP108+AV108+BB108+BH108+AE108-40</f>
        <v>639</v>
      </c>
      <c r="BN108" s="56">
        <f>BL108/9</f>
        <v>2.7777777777777777</v>
      </c>
      <c r="BO108" s="35" t="str">
        <f>IF(BN108&gt;=5,"A+",IF(BN108&gt;=4,"A",IF(BN108&gt;=3.5,"A-",IF(BN108&gt;=3,"B",IF(BN108&gt;=2,"C",IF(BN108&gt;=1,"D",IF(BN108=0,"F")))))))</f>
        <v>C</v>
      </c>
      <c r="BP108" s="57" t="s">
        <v>82</v>
      </c>
      <c r="BQ108" s="18" t="s">
        <v>114</v>
      </c>
    </row>
    <row r="109" spans="1:69" ht="15.75">
      <c r="A109" s="17">
        <v>29</v>
      </c>
      <c r="B109" s="9" t="s">
        <v>62</v>
      </c>
      <c r="C109" s="49">
        <v>39</v>
      </c>
      <c r="D109" s="19">
        <v>30</v>
      </c>
      <c r="E109" s="18">
        <v>26</v>
      </c>
      <c r="F109" s="20">
        <f>D109+E109</f>
        <v>56</v>
      </c>
      <c r="G109" s="8">
        <v>20</v>
      </c>
      <c r="H109" s="8">
        <v>21</v>
      </c>
      <c r="I109" s="18">
        <f>G109+H109</f>
        <v>41</v>
      </c>
      <c r="J109" s="22">
        <f>F109+I109</f>
        <v>97</v>
      </c>
      <c r="K109" s="52" t="str">
        <f>IF(J109&gt;=160,"A+",IF(J109&gt;=140,"A",IF(J109&gt;=120,"A-",IF(J109&gt;=100,"B",IF(J109&gt;=80,"C",IF(J109&gt;=66,"D",IF(J109&lt;65,"F")))))))</f>
        <v>C</v>
      </c>
      <c r="L109" s="22" t="str">
        <f>IF(K109="A+","5",IF(K109="A","4",IF(K109="A-","3.5",IF(K109="B","3",IF(K109="C","2",IF(K109="D","1",IF(K109="F","0")))))))</f>
        <v>2</v>
      </c>
      <c r="M109" s="18">
        <v>11</v>
      </c>
      <c r="N109" s="18">
        <v>20</v>
      </c>
      <c r="O109" s="22">
        <f>M109+N109</f>
        <v>31</v>
      </c>
      <c r="P109" s="52" t="str">
        <f>IF(O109&gt;=160,"A+",IF(O109&gt;=140,"A",IF(O109&gt;=120,"A-",IF(O109&gt;=100,"B",IF(O109&gt;=80,"C",IF(O109&gt;=66,"D",IF(O109&lt;65,"F")))))))</f>
        <v>F</v>
      </c>
      <c r="Q109" s="22" t="str">
        <f>IF(P109="A+","5",IF(P109="A","4",IF(P109="A-","3.5",IF(P109="B","3",IF(P109="C","2",IF(P109="D","1",IF(P109="F","0")))))))</f>
        <v>0</v>
      </c>
      <c r="R109" s="18">
        <v>25</v>
      </c>
      <c r="S109" s="18">
        <v>15</v>
      </c>
      <c r="T109" s="21">
        <f>R109+S109</f>
        <v>40</v>
      </c>
      <c r="U109" s="52" t="str">
        <f>IF(T109&gt;=80,"A+",IF(T109&gt;=70,"A",IF(T109&gt;=60,"A-",IF(T109&gt;=50,"B",IF(T109&gt;=40,"C",IF(T109&gt;=33,"D",IF(T109&lt;32,"F")))))))</f>
        <v>C</v>
      </c>
      <c r="V109" s="22" t="str">
        <f>IF(U109="A+","5",IF(U109="A","4",IF(U109="A-","3.5",IF(U109="B","3",IF(U109="C","2",IF(U109="D","1",IF(U109="F","0")))))))</f>
        <v>2</v>
      </c>
      <c r="W109" s="18">
        <v>25</v>
      </c>
      <c r="X109" s="18">
        <v>25</v>
      </c>
      <c r="Y109" s="18">
        <f>W109+X109</f>
        <v>50</v>
      </c>
      <c r="Z109" s="53" t="str">
        <f>IF(Y109&gt;=80,"A+",IF(Y109&gt;=70,"A",IF(Y109&gt;=60,"A-",IF(Y109&gt;=50,"B",IF(Y109&gt;=40,"C",IF(Y109&gt;=33,"D",IF(Y109&lt;32,"F")))))))</f>
        <v>B</v>
      </c>
      <c r="AA109" s="20" t="str">
        <f>IF(Z109="A+","5",IF(Z109="A","4",IF(Z109="A-","3.5",IF(Z109="B","3",IF(Z109="C","2",IF(Z109="D","1",IF(Z109="F","0")))))))</f>
        <v>3</v>
      </c>
      <c r="AB109" s="18">
        <v>23</v>
      </c>
      <c r="AC109" s="18">
        <v>25</v>
      </c>
      <c r="AD109" s="18">
        <v>22</v>
      </c>
      <c r="AE109" s="18">
        <f>AB109+AC109+AD109</f>
        <v>70</v>
      </c>
      <c r="AF109" s="53" t="str">
        <f>IF(AE109&gt;=80,"A+",IF(AE109&gt;=70,"A",IF(AE109&gt;=60,"A-",IF(AE109&gt;=50,"B",IF(AE109&gt;=40,"C",IF(AE109&gt;=33,"D",IF(AE109&lt;32,"F")))))))</f>
        <v>A</v>
      </c>
      <c r="AG109" s="20" t="str">
        <f>IF(AF109="A+","5",IF(AF109="A","4",IF(AF109="A-","3.5",IF(AF109="B","3",IF(AF109="C","2",IF(AF109="D","1",IF(AF109="F","0")))))))</f>
        <v>4</v>
      </c>
      <c r="AH109" s="19">
        <v>24</v>
      </c>
      <c r="AI109" s="18">
        <v>30</v>
      </c>
      <c r="AJ109" s="18">
        <f>AH109+AI109</f>
        <v>54</v>
      </c>
      <c r="AK109" s="53" t="str">
        <f>IF(AJ109&gt;=80,"A+",IF(AJ109&gt;=70,"A",IF(AJ109&gt;=60,"A-",IF(AJ109&gt;=50,"B",IF(AJ109&gt;=40,"C",IF(AJ109&gt;=33,"D",IF(AJ109&lt;32,"F")))))))</f>
        <v>B</v>
      </c>
      <c r="AL109" s="20" t="str">
        <f>IF(AK109="A+","5",IF(AK109="A","4",IF(AK109="A-","3.5",IF(AK109="B","3",IF(AK109="C","2",IF(AK109="D","1",IF(AK109="F","0")))))))</f>
        <v>3</v>
      </c>
      <c r="AM109" s="23">
        <v>18</v>
      </c>
      <c r="AN109" s="23">
        <v>20</v>
      </c>
      <c r="AO109" s="23"/>
      <c r="AP109" s="18">
        <f>AM109+AN109+AO109</f>
        <v>38</v>
      </c>
      <c r="AQ109" s="53" t="str">
        <f>IF(AP109&gt;=80,"A+",IF(AP109&gt;=70,"A",IF(AP109&gt;=60,"A-",IF(AP109&gt;=50,"B",IF(AP109&gt;=40,"C",IF(AP109&gt;=33,"D",IF(AP109&lt;32,"F")))))))</f>
        <v>D</v>
      </c>
      <c r="AR109" s="20" t="str">
        <f>IF(AQ109="A+","5",IF(AQ109="A","4",IF(AQ109="A-","3.5",IF(AQ109="B","3",IF(AQ109="C","2",IF(AQ109="D","1",IF(AQ109="F","0")))))))</f>
        <v>1</v>
      </c>
      <c r="AS109" s="18">
        <v>25</v>
      </c>
      <c r="AT109" s="18">
        <v>32</v>
      </c>
      <c r="AU109" s="18"/>
      <c r="AV109" s="18">
        <f>AS109+AT109+AU109</f>
        <v>57</v>
      </c>
      <c r="AW109" s="53" t="str">
        <f>IF(AV109&gt;=80,"A+",IF(AV109&gt;=70,"A",IF(AV109&gt;=60,"A-",IF(AV109&gt;=50,"B",IF(AV109&gt;=40,"C",IF(AV109&gt;=33,"D",IF(AV109&lt;32,"F")))))))</f>
        <v>B</v>
      </c>
      <c r="AX109" s="20" t="str">
        <f>IF(AW109="A+","5",IF(AW109="A","4",IF(AW109="A-","3.5",IF(AW109="B","3",IF(AW109="C","2",IF(AW109="D","1",IF(AW109="F","0")))))))</f>
        <v>3</v>
      </c>
      <c r="AY109" s="18">
        <v>13</v>
      </c>
      <c r="AZ109" s="18">
        <v>24</v>
      </c>
      <c r="BA109" s="18"/>
      <c r="BB109" s="18">
        <f>AY109+AZ109+BA109</f>
        <v>37</v>
      </c>
      <c r="BC109" s="53" t="s">
        <v>81</v>
      </c>
      <c r="BD109" s="20" t="str">
        <f>IF(BC109="A+","5",IF(BC109="A","4",IF(BC109="A-","3.5",IF(BC109="B","3",IF(BC109="C","2",IF(BC109="D","1",IF(BC109="F","0")))))))</f>
        <v>0</v>
      </c>
      <c r="BE109" s="19">
        <v>21</v>
      </c>
      <c r="BF109" s="23">
        <v>20</v>
      </c>
      <c r="BG109" s="23">
        <v>30</v>
      </c>
      <c r="BH109" s="18">
        <f>BE109+BF109+BG109</f>
        <v>71</v>
      </c>
      <c r="BI109" s="18" t="str">
        <f>IF(BH109&gt;=80,"A+",IF(BH109&gt;=70,"A",IF(BH109&gt;=60,"A-",IF(BH109&gt;=50,"B",IF(BH109&gt;=40,"C",IF(BH109&gt;=33,"D",IF(BH109&lt;32,"F")))))))</f>
        <v>A</v>
      </c>
      <c r="BJ109" s="20" t="str">
        <f>IF(BI109="A+","5",IF(BI109="A","4",IF(BI109="A-","3.5",IF(BI109="B","3",IF(BI109="C","2",IF(BI109="D","1",IF(BI109="F","0")))))))</f>
        <v>4</v>
      </c>
      <c r="BK109" s="18">
        <f>L109+Q109+V109+AA109+AL109+AR109+AX109+BD109+BJ109+AG109</f>
        <v>22</v>
      </c>
      <c r="BL109" s="18">
        <f>BK109-2</f>
        <v>20</v>
      </c>
      <c r="BM109" s="19">
        <f>J109+O109+T109+Y109+AJ109+AP109+AV109+BB109+BH109+AE109-40</f>
        <v>505</v>
      </c>
      <c r="BN109" s="56">
        <f>BL109/9</f>
        <v>2.2222222222222223</v>
      </c>
      <c r="BO109" s="35" t="str">
        <f>IF(BN109&gt;=5,"A+",IF(BN109&gt;=4,"A",IF(BN109&gt;=3.5,"A-",IF(BN109&gt;=3,"B",IF(BN109&gt;=2,"C",IF(BN109&gt;=1,"D",IF(BN109=0,"F")))))))</f>
        <v>C</v>
      </c>
      <c r="BP109" s="57" t="s">
        <v>82</v>
      </c>
      <c r="BQ109" s="21" t="s">
        <v>115</v>
      </c>
    </row>
    <row r="110" spans="1:69" ht="15.75">
      <c r="A110" s="17">
        <v>30</v>
      </c>
      <c r="B110" s="9" t="s">
        <v>69</v>
      </c>
      <c r="C110" s="49">
        <v>49</v>
      </c>
      <c r="D110" s="19">
        <v>24</v>
      </c>
      <c r="E110" s="18">
        <v>26</v>
      </c>
      <c r="F110" s="20">
        <f>D110+E110</f>
        <v>50</v>
      </c>
      <c r="G110" s="8">
        <v>31</v>
      </c>
      <c r="H110" s="8">
        <v>24</v>
      </c>
      <c r="I110" s="18">
        <f>G110+H110</f>
        <v>55</v>
      </c>
      <c r="J110" s="22">
        <f>F110+I110</f>
        <v>105</v>
      </c>
      <c r="K110" s="52" t="str">
        <f>IF(J110&gt;=160,"A+",IF(J110&gt;=140,"A",IF(J110&gt;=120,"A-",IF(J110&gt;=100,"B",IF(J110&gt;=80,"C",IF(J110&gt;=66,"D",IF(J110&lt;65,"F")))))))</f>
        <v>B</v>
      </c>
      <c r="L110" s="22" t="str">
        <f>IF(K110="A+","5",IF(K110="A","4",IF(K110="A-","3.5",IF(K110="B","3",IF(K110="C","2",IF(K110="D","1",IF(K110="F","0")))))))</f>
        <v>3</v>
      </c>
      <c r="M110" s="18">
        <v>4</v>
      </c>
      <c r="N110" s="18">
        <v>33</v>
      </c>
      <c r="O110" s="22">
        <f>M110+N110</f>
        <v>37</v>
      </c>
      <c r="P110" s="52" t="str">
        <f>IF(O110&gt;=160,"A+",IF(O110&gt;=140,"A",IF(O110&gt;=120,"A-",IF(O110&gt;=100,"B",IF(O110&gt;=80,"C",IF(O110&gt;=66,"D",IF(O110&lt;65,"F")))))))</f>
        <v>F</v>
      </c>
      <c r="Q110" s="22" t="str">
        <f>IF(P110="A+","5",IF(P110="A","4",IF(P110="A-","3.5",IF(P110="B","3",IF(P110="C","2",IF(P110="D","1",IF(P110="F","0")))))))</f>
        <v>0</v>
      </c>
      <c r="R110" s="18">
        <v>22</v>
      </c>
      <c r="S110" s="18">
        <v>15</v>
      </c>
      <c r="T110" s="21">
        <f>R110+S110</f>
        <v>37</v>
      </c>
      <c r="U110" s="52" t="str">
        <f>IF(T110&gt;=80,"A+",IF(T110&gt;=70,"A",IF(T110&gt;=60,"A-",IF(T110&gt;=50,"B",IF(T110&gt;=40,"C",IF(T110&gt;=33,"D",IF(T110&lt;32,"F")))))))</f>
        <v>D</v>
      </c>
      <c r="V110" s="22" t="str">
        <f>IF(U110="A+","5",IF(U110="A","4",IF(U110="A-","3.5",IF(U110="B","3",IF(U110="C","2",IF(U110="D","1",IF(U110="F","0")))))))</f>
        <v>1</v>
      </c>
      <c r="W110" s="18">
        <v>38</v>
      </c>
      <c r="X110" s="18">
        <v>33</v>
      </c>
      <c r="Y110" s="18">
        <f>W110+X110</f>
        <v>71</v>
      </c>
      <c r="Z110" s="53" t="str">
        <f>IF(Y110&gt;=80,"A+",IF(Y110&gt;=70,"A",IF(Y110&gt;=60,"A-",IF(Y110&gt;=50,"B",IF(Y110&gt;=40,"C",IF(Y110&gt;=33,"D",IF(Y110&lt;32,"F")))))))</f>
        <v>A</v>
      </c>
      <c r="AA110" s="20" t="str">
        <f>IF(Z110="A+","5",IF(Z110="A","4",IF(Z110="A-","3.5",IF(Z110="B","3",IF(Z110="C","2",IF(Z110="D","1",IF(Z110="F","0")))))))</f>
        <v>4</v>
      </c>
      <c r="AB110" s="18">
        <v>23</v>
      </c>
      <c r="AC110" s="18">
        <v>23</v>
      </c>
      <c r="AD110" s="18">
        <v>22</v>
      </c>
      <c r="AE110" s="18">
        <f>AB110+AC110+AD110</f>
        <v>68</v>
      </c>
      <c r="AF110" s="53" t="str">
        <f>IF(AE110&gt;=80,"A+",IF(AE110&gt;=70,"A",IF(AE110&gt;=60,"A-",IF(AE110&gt;=50,"B",IF(AE110&gt;=40,"C",IF(AE110&gt;=33,"D",IF(AE110&lt;32,"F")))))))</f>
        <v>A-</v>
      </c>
      <c r="AG110" s="20" t="str">
        <f>IF(AF110="A+","5",IF(AF110="A","4",IF(AF110="A-","3.5",IF(AF110="B","3",IF(AF110="C","2",IF(AF110="D","1",IF(AF110="F","0")))))))</f>
        <v>3.5</v>
      </c>
      <c r="AH110" s="19">
        <v>22</v>
      </c>
      <c r="AI110" s="18">
        <v>22</v>
      </c>
      <c r="AJ110" s="18">
        <f>AH110+AI110</f>
        <v>44</v>
      </c>
      <c r="AK110" s="53" t="str">
        <f>IF(AJ110&gt;=80,"A+",IF(AJ110&gt;=70,"A",IF(AJ110&gt;=60,"A-",IF(AJ110&gt;=50,"B",IF(AJ110&gt;=40,"C",IF(AJ110&gt;=33,"D",IF(AJ110&lt;32,"F")))))))</f>
        <v>C</v>
      </c>
      <c r="AL110" s="20" t="str">
        <f>IF(AK110="A+","5",IF(AK110="A","4",IF(AK110="A-","3.5",IF(AK110="B","3",IF(AK110="C","2",IF(AK110="D","1",IF(AK110="F","0")))))))</f>
        <v>2</v>
      </c>
      <c r="AM110" s="23">
        <v>20</v>
      </c>
      <c r="AN110" s="23">
        <v>18</v>
      </c>
      <c r="AO110" s="23"/>
      <c r="AP110" s="18">
        <f>AM110+AN110+AO110</f>
        <v>38</v>
      </c>
      <c r="AQ110" s="53" t="str">
        <f>IF(AP110&gt;=80,"A+",IF(AP110&gt;=70,"A",IF(AP110&gt;=60,"A-",IF(AP110&gt;=50,"B",IF(AP110&gt;=40,"C",IF(AP110&gt;=33,"D",IF(AP110&lt;32,"F")))))))</f>
        <v>D</v>
      </c>
      <c r="AR110" s="20" t="str">
        <f>IF(AQ110="A+","5",IF(AQ110="A","4",IF(AQ110="A-","3.5",IF(AQ110="B","3",IF(AQ110="C","2",IF(AQ110="D","1",IF(AQ110="F","0")))))))</f>
        <v>1</v>
      </c>
      <c r="AS110" s="18">
        <v>20</v>
      </c>
      <c r="AT110" s="18">
        <v>22</v>
      </c>
      <c r="AU110" s="18"/>
      <c r="AV110" s="18">
        <f>AS110+AT110+AU110</f>
        <v>42</v>
      </c>
      <c r="AW110" s="53" t="str">
        <f>IF(AV110&gt;=80,"A+",IF(AV110&gt;=70,"A",IF(AV110&gt;=60,"A-",IF(AV110&gt;=50,"B",IF(AV110&gt;=40,"C",IF(AV110&gt;=33,"D",IF(AV110&lt;32,"F")))))))</f>
        <v>C</v>
      </c>
      <c r="AX110" s="20" t="str">
        <f>IF(AW110="A+","5",IF(AW110="A","4",IF(AW110="A-","3.5",IF(AW110="B","3",IF(AW110="C","2",IF(AW110="D","1",IF(AW110="F","0")))))))</f>
        <v>2</v>
      </c>
      <c r="AY110" s="18">
        <v>10</v>
      </c>
      <c r="AZ110" s="18">
        <v>18</v>
      </c>
      <c r="BA110" s="18"/>
      <c r="BB110" s="18">
        <f>AY110+AZ110+BA110</f>
        <v>28</v>
      </c>
      <c r="BC110" s="53" t="str">
        <f>IF(BB110&gt;=80,"A+",IF(BB110&gt;=70,"A",IF(BB110&gt;=60,"A-",IF(BB110&gt;=50,"B",IF(BB110&gt;=40,"C",IF(BB110&gt;=33,"D",IF(BB110&lt;32,"F")))))))</f>
        <v>F</v>
      </c>
      <c r="BD110" s="20" t="str">
        <f>IF(BC110="A+","5",IF(BC110="A","4",IF(BC110="A-","3.5",IF(BC110="B","3",IF(BC110="C","2",IF(BC110="D","1",IF(BC110="F","0")))))))</f>
        <v>0</v>
      </c>
      <c r="BE110" s="19">
        <v>19</v>
      </c>
      <c r="BF110" s="23">
        <v>21</v>
      </c>
      <c r="BG110" s="23">
        <v>30</v>
      </c>
      <c r="BH110" s="18">
        <f>BE110+BF110+BG110</f>
        <v>70</v>
      </c>
      <c r="BI110" s="18" t="str">
        <f>IF(BH110&gt;=80,"A+",IF(BH110&gt;=70,"A",IF(BH110&gt;=60,"A-",IF(BH110&gt;=50,"B",IF(BH110&gt;=40,"C",IF(BH110&gt;=33,"D",IF(BH110&lt;32,"F")))))))</f>
        <v>A</v>
      </c>
      <c r="BJ110" s="20" t="str">
        <f>IF(BI110="A+","5",IF(BI110="A","4",IF(BI110="A-","3.5",IF(BI110="B","3",IF(BI110="C","2",IF(BI110="D","1",IF(BI110="F","0")))))))</f>
        <v>4</v>
      </c>
      <c r="BK110" s="18">
        <f>L110+Q110+V110+AA110+AL110+AR110+AX110+BD110+BJ110+AG110</f>
        <v>20.5</v>
      </c>
      <c r="BL110" s="18">
        <f>BK110-2</f>
        <v>18.5</v>
      </c>
      <c r="BM110" s="19">
        <f>J110+O110+T110+Y110+AJ110+AP110+AV110+BB110+BH110+AE110-40</f>
        <v>500</v>
      </c>
      <c r="BN110" s="56">
        <f>BL110/9</f>
        <v>2.0555555555555554</v>
      </c>
      <c r="BO110" s="35" t="str">
        <f>IF(BN110&gt;=5,"A+",IF(BN110&gt;=4,"A",IF(BN110&gt;=3.5,"A-",IF(BN110&gt;=3,"B",IF(BN110&gt;=2,"C",IF(BN110&gt;=1,"D",IF(BN110=0,"F")))))))</f>
        <v>C</v>
      </c>
      <c r="BP110" s="57" t="s">
        <v>82</v>
      </c>
      <c r="BQ110" s="18" t="s">
        <v>116</v>
      </c>
    </row>
    <row r="116" spans="1:69" ht="17.25">
      <c r="A116" s="14"/>
      <c r="B116" s="14"/>
      <c r="C116" s="102" t="s">
        <v>80</v>
      </c>
      <c r="D116" s="104" t="s">
        <v>21</v>
      </c>
      <c r="E116" s="104"/>
      <c r="F116" s="104"/>
      <c r="G116" s="104"/>
      <c r="H116" s="104"/>
      <c r="I116" s="104"/>
      <c r="J116" s="104"/>
      <c r="K116" s="104"/>
      <c r="L116" s="104"/>
      <c r="M116" s="104" t="s">
        <v>22</v>
      </c>
      <c r="N116" s="104"/>
      <c r="O116" s="104"/>
      <c r="P116" s="104"/>
      <c r="Q116" s="104"/>
      <c r="R116" s="27"/>
      <c r="S116" s="27"/>
      <c r="T116" s="105" t="s">
        <v>23</v>
      </c>
      <c r="U116" s="105"/>
      <c r="V116" s="105"/>
      <c r="W116" s="105" t="s">
        <v>24</v>
      </c>
      <c r="X116" s="105"/>
      <c r="Y116" s="105"/>
      <c r="Z116" s="105"/>
      <c r="AA116" s="105"/>
      <c r="AB116" s="108" t="s">
        <v>79</v>
      </c>
      <c r="AC116" s="109"/>
      <c r="AD116" s="109"/>
      <c r="AE116" s="109"/>
      <c r="AF116" s="109"/>
      <c r="AG116" s="110"/>
      <c r="AH116" s="89" t="s">
        <v>25</v>
      </c>
      <c r="AI116" s="111"/>
      <c r="AJ116" s="111"/>
      <c r="AK116" s="111"/>
      <c r="AL116" s="112"/>
      <c r="AM116" s="89" t="s">
        <v>77</v>
      </c>
      <c r="AN116" s="90"/>
      <c r="AO116" s="95"/>
      <c r="AP116" s="95"/>
      <c r="AQ116" s="95"/>
      <c r="AR116" s="96"/>
      <c r="AS116" s="89" t="s">
        <v>26</v>
      </c>
      <c r="AT116" s="90"/>
      <c r="AU116" s="90"/>
      <c r="AV116" s="90"/>
      <c r="AW116" s="90"/>
      <c r="AX116" s="91"/>
      <c r="AY116" s="89" t="s">
        <v>78</v>
      </c>
      <c r="AZ116" s="90"/>
      <c r="BA116" s="90"/>
      <c r="BB116" s="90"/>
      <c r="BC116" s="90"/>
      <c r="BD116" s="91"/>
      <c r="BE116" s="89" t="s">
        <v>27</v>
      </c>
      <c r="BF116" s="95"/>
      <c r="BG116" s="95"/>
      <c r="BH116" s="95"/>
      <c r="BI116" s="95"/>
      <c r="BJ116" s="96"/>
      <c r="BK116" s="15"/>
      <c r="BL116" s="15"/>
      <c r="BM116" s="37"/>
      <c r="BN116" s="36"/>
      <c r="BO116" s="32"/>
      <c r="BP116" s="13"/>
      <c r="BQ116" s="13"/>
    </row>
    <row r="117" spans="1:69" ht="19.5">
      <c r="A117" s="100" t="s">
        <v>137</v>
      </c>
      <c r="B117" s="2"/>
      <c r="C117" s="103"/>
      <c r="D117" s="76" t="s">
        <v>14</v>
      </c>
      <c r="E117" s="76"/>
      <c r="F117" s="76"/>
      <c r="G117" s="77" t="s">
        <v>7</v>
      </c>
      <c r="H117" s="78"/>
      <c r="I117" s="79"/>
      <c r="J117" s="79"/>
      <c r="K117" s="79"/>
      <c r="L117" s="80"/>
      <c r="M117" s="3" t="s">
        <v>10</v>
      </c>
      <c r="N117" s="3" t="s">
        <v>11</v>
      </c>
      <c r="O117" s="76"/>
      <c r="P117" s="76"/>
      <c r="Q117" s="76"/>
      <c r="R117" s="25"/>
      <c r="S117" s="25"/>
      <c r="T117" s="106"/>
      <c r="U117" s="106"/>
      <c r="V117" s="106"/>
      <c r="W117" s="107"/>
      <c r="X117" s="107"/>
      <c r="Y117" s="107"/>
      <c r="Z117" s="107"/>
      <c r="AA117" s="107"/>
      <c r="AB117" s="28"/>
      <c r="AC117" s="29"/>
      <c r="AD117" s="29"/>
      <c r="AE117" s="29"/>
      <c r="AF117" s="54"/>
      <c r="AG117" s="30"/>
      <c r="AH117" s="113"/>
      <c r="AI117" s="114"/>
      <c r="AJ117" s="114"/>
      <c r="AK117" s="114"/>
      <c r="AL117" s="115"/>
      <c r="AM117" s="97"/>
      <c r="AN117" s="98"/>
      <c r="AO117" s="98"/>
      <c r="AP117" s="98"/>
      <c r="AQ117" s="98"/>
      <c r="AR117" s="99"/>
      <c r="AS117" s="92"/>
      <c r="AT117" s="93"/>
      <c r="AU117" s="93"/>
      <c r="AV117" s="93"/>
      <c r="AW117" s="93"/>
      <c r="AX117" s="94"/>
      <c r="AY117" s="92"/>
      <c r="AZ117" s="93"/>
      <c r="BA117" s="93"/>
      <c r="BB117" s="93"/>
      <c r="BC117" s="93"/>
      <c r="BD117" s="94"/>
      <c r="BE117" s="97"/>
      <c r="BF117" s="98"/>
      <c r="BG117" s="98"/>
      <c r="BH117" s="98"/>
      <c r="BI117" s="98"/>
      <c r="BJ117" s="99"/>
      <c r="BK117" s="16"/>
      <c r="BL117" s="16"/>
      <c r="BM117" s="38" t="s">
        <v>12</v>
      </c>
      <c r="BN117" s="2" t="s">
        <v>5</v>
      </c>
      <c r="BO117" s="33" t="s">
        <v>6</v>
      </c>
      <c r="BP117" s="1"/>
      <c r="BQ117" s="87" t="s">
        <v>136</v>
      </c>
    </row>
    <row r="118" spans="1:69" ht="15">
      <c r="A118" s="101"/>
      <c r="B118" s="5" t="s">
        <v>1</v>
      </c>
      <c r="C118" s="26" t="s">
        <v>13</v>
      </c>
      <c r="D118" s="5" t="s">
        <v>17</v>
      </c>
      <c r="E118" s="5" t="s">
        <v>3</v>
      </c>
      <c r="F118" s="5" t="s">
        <v>4</v>
      </c>
      <c r="G118" s="5" t="s">
        <v>17</v>
      </c>
      <c r="H118" s="5" t="s">
        <v>3</v>
      </c>
      <c r="I118" s="5" t="s">
        <v>4</v>
      </c>
      <c r="J118" s="5" t="s">
        <v>8</v>
      </c>
      <c r="K118" s="26" t="s">
        <v>5</v>
      </c>
      <c r="L118" s="5" t="s">
        <v>6</v>
      </c>
      <c r="M118" s="5" t="s">
        <v>4</v>
      </c>
      <c r="N118" s="5" t="s">
        <v>4</v>
      </c>
      <c r="O118" s="5" t="s">
        <v>8</v>
      </c>
      <c r="P118" s="26" t="s">
        <v>5</v>
      </c>
      <c r="Q118" s="5" t="s">
        <v>6</v>
      </c>
      <c r="R118" s="5" t="s">
        <v>17</v>
      </c>
      <c r="S118" s="5" t="s">
        <v>3</v>
      </c>
      <c r="T118" s="5" t="s">
        <v>4</v>
      </c>
      <c r="U118" s="26" t="s">
        <v>5</v>
      </c>
      <c r="V118" s="5" t="s">
        <v>6</v>
      </c>
      <c r="W118" s="5" t="s">
        <v>17</v>
      </c>
      <c r="X118" s="5" t="s">
        <v>3</v>
      </c>
      <c r="Y118" s="5" t="s">
        <v>4</v>
      </c>
      <c r="Z118" s="26" t="s">
        <v>5</v>
      </c>
      <c r="AA118" s="5" t="s">
        <v>6</v>
      </c>
      <c r="AB118" s="26" t="s">
        <v>17</v>
      </c>
      <c r="AC118" s="26" t="s">
        <v>3</v>
      </c>
      <c r="AD118" s="26" t="s">
        <v>20</v>
      </c>
      <c r="AE118" s="26" t="s">
        <v>4</v>
      </c>
      <c r="AF118" s="26" t="s">
        <v>5</v>
      </c>
      <c r="AG118" s="26" t="s">
        <v>6</v>
      </c>
      <c r="AH118" s="5" t="s">
        <v>17</v>
      </c>
      <c r="AI118" s="5" t="s">
        <v>3</v>
      </c>
      <c r="AJ118" s="5" t="s">
        <v>4</v>
      </c>
      <c r="AK118" s="26" t="s">
        <v>5</v>
      </c>
      <c r="AL118" s="5" t="s">
        <v>6</v>
      </c>
      <c r="AM118" s="5" t="s">
        <v>18</v>
      </c>
      <c r="AN118" s="5" t="s">
        <v>3</v>
      </c>
      <c r="AO118" s="5" t="s">
        <v>19</v>
      </c>
      <c r="AP118" s="5" t="s">
        <v>4</v>
      </c>
      <c r="AQ118" s="26" t="s">
        <v>5</v>
      </c>
      <c r="AR118" s="5" t="s">
        <v>6</v>
      </c>
      <c r="AS118" s="5" t="s">
        <v>17</v>
      </c>
      <c r="AT118" s="5" t="s">
        <v>3</v>
      </c>
      <c r="AU118" s="5" t="s">
        <v>20</v>
      </c>
      <c r="AV118" s="5" t="s">
        <v>4</v>
      </c>
      <c r="AW118" s="26" t="s">
        <v>5</v>
      </c>
      <c r="AX118" s="5" t="s">
        <v>6</v>
      </c>
      <c r="AY118" s="5" t="s">
        <v>17</v>
      </c>
      <c r="AZ118" s="5" t="s">
        <v>3</v>
      </c>
      <c r="BA118" s="5" t="s">
        <v>20</v>
      </c>
      <c r="BB118" s="5" t="s">
        <v>4</v>
      </c>
      <c r="BC118" s="26" t="s">
        <v>5</v>
      </c>
      <c r="BD118" s="5" t="s">
        <v>6</v>
      </c>
      <c r="BE118" s="5" t="s">
        <v>2</v>
      </c>
      <c r="BF118" s="5" t="s">
        <v>3</v>
      </c>
      <c r="BG118" s="5" t="s">
        <v>9</v>
      </c>
      <c r="BH118" s="5" t="s">
        <v>4</v>
      </c>
      <c r="BI118" s="5" t="s">
        <v>5</v>
      </c>
      <c r="BJ118" s="5" t="s">
        <v>6</v>
      </c>
      <c r="BK118" s="4"/>
      <c r="BL118" s="4"/>
      <c r="BM118" s="39"/>
      <c r="BN118" s="4"/>
      <c r="BO118" s="34"/>
      <c r="BP118" s="1"/>
      <c r="BQ118" s="88"/>
    </row>
    <row r="119" spans="1:69" ht="15.75">
      <c r="A119" s="17">
        <v>31</v>
      </c>
      <c r="B119" s="9" t="s">
        <v>68</v>
      </c>
      <c r="C119" s="49">
        <v>48</v>
      </c>
      <c r="D119" s="19">
        <v>22</v>
      </c>
      <c r="E119" s="18">
        <v>21</v>
      </c>
      <c r="F119" s="20">
        <f>D119+E119</f>
        <v>43</v>
      </c>
      <c r="G119" s="8">
        <v>28</v>
      </c>
      <c r="H119" s="8">
        <v>17</v>
      </c>
      <c r="I119" s="18">
        <f>G119+H119</f>
        <v>45</v>
      </c>
      <c r="J119" s="22">
        <f>F119+I119</f>
        <v>88</v>
      </c>
      <c r="K119" s="52" t="str">
        <f>IF(J119&gt;=160,"A+",IF(J119&gt;=140,"A",IF(J119&gt;=120,"A-",IF(J119&gt;=100,"B",IF(J119&gt;=80,"C",IF(J119&gt;=66,"D",IF(J119&lt;65,"F")))))))</f>
        <v>C</v>
      </c>
      <c r="L119" s="22" t="str">
        <f>IF(K119="A+","5",IF(K119="A","4",IF(K119="A-","3.5",IF(K119="B","3",IF(K119="C","2",IF(K119="D","1",IF(K119="F","0")))))))</f>
        <v>2</v>
      </c>
      <c r="M119" s="18">
        <v>33</v>
      </c>
      <c r="N119" s="18">
        <v>22</v>
      </c>
      <c r="O119" s="22">
        <f>M119+N119</f>
        <v>55</v>
      </c>
      <c r="P119" s="52" t="str">
        <f>IF(O119&gt;=160,"A+",IF(O119&gt;=140,"A",IF(O119&gt;=120,"A-",IF(O119&gt;=100,"B",IF(O119&gt;=80,"C",IF(O119&gt;=66,"D",IF(O119&lt;65,"F")))))))</f>
        <v>F</v>
      </c>
      <c r="Q119" s="22" t="str">
        <f>IF(P119="A+","5",IF(P119="A","4",IF(P119="A-","3.5",IF(P119="B","3",IF(P119="C","2",IF(P119="D","1",IF(P119="F","0")))))))</f>
        <v>0</v>
      </c>
      <c r="R119" s="18">
        <v>8</v>
      </c>
      <c r="S119" s="18">
        <v>13</v>
      </c>
      <c r="T119" s="21">
        <f>R119+S119</f>
        <v>21</v>
      </c>
      <c r="U119" s="52" t="str">
        <f>IF(T119&gt;=80,"A+",IF(T119&gt;=70,"A",IF(T119&gt;=60,"A-",IF(T119&gt;=50,"B",IF(T119&gt;=40,"C",IF(T119&gt;=33,"D",IF(T119&lt;32,"F")))))))</f>
        <v>F</v>
      </c>
      <c r="V119" s="22" t="str">
        <f>IF(U119="A+","5",IF(U119="A","4",IF(U119="A-","3.5",IF(U119="B","3",IF(U119="C","2",IF(U119="D","1",IF(U119="F","0")))))))</f>
        <v>0</v>
      </c>
      <c r="W119" s="18">
        <v>40</v>
      </c>
      <c r="X119" s="18">
        <v>27</v>
      </c>
      <c r="Y119" s="18">
        <f>W119+X119</f>
        <v>67</v>
      </c>
      <c r="Z119" s="53" t="str">
        <f>IF(Y119&gt;=80,"A+",IF(Y119&gt;=70,"A",IF(Y119&gt;=60,"A-",IF(Y119&gt;=50,"B",IF(Y119&gt;=40,"C",IF(Y119&gt;=33,"D",IF(Y119&lt;32,"F")))))))</f>
        <v>A-</v>
      </c>
      <c r="AA119" s="20" t="str">
        <f>IF(Z119="A+","5",IF(Z119="A","4",IF(Z119="A-","3.5",IF(Z119="B","3",IF(Z119="C","2",IF(Z119="D","1",IF(Z119="F","0")))))))</f>
        <v>3.5</v>
      </c>
      <c r="AB119" s="18">
        <v>23</v>
      </c>
      <c r="AC119" s="18">
        <v>24</v>
      </c>
      <c r="AD119" s="18">
        <v>21</v>
      </c>
      <c r="AE119" s="18">
        <f>AB119+AC119+AD119</f>
        <v>68</v>
      </c>
      <c r="AF119" s="53" t="str">
        <f>IF(AE119&gt;=80,"A+",IF(AE119&gt;=70,"A",IF(AE119&gt;=60,"A-",IF(AE119&gt;=50,"B",IF(AE119&gt;=40,"C",IF(AE119&gt;=33,"D",IF(AE119&lt;32,"F")))))))</f>
        <v>A-</v>
      </c>
      <c r="AG119" s="20" t="str">
        <f>IF(AF119="A+","5",IF(AF119="A","4",IF(AF119="A-","3.5",IF(AF119="B","3",IF(AF119="C","2",IF(AF119="D","1",IF(AF119="F","0")))))))</f>
        <v>3.5</v>
      </c>
      <c r="AH119" s="19">
        <v>27</v>
      </c>
      <c r="AI119" s="18">
        <v>18</v>
      </c>
      <c r="AJ119" s="18">
        <f>AH119+AI119</f>
        <v>45</v>
      </c>
      <c r="AK119" s="53" t="str">
        <f>IF(AJ119&gt;=80,"A+",IF(AJ119&gt;=70,"A",IF(AJ119&gt;=60,"A-",IF(AJ119&gt;=50,"B",IF(AJ119&gt;=40,"C",IF(AJ119&gt;=33,"D",IF(AJ119&lt;32,"F")))))))</f>
        <v>C</v>
      </c>
      <c r="AL119" s="20" t="str">
        <f>IF(AK119="A+","5",IF(AK119="A","4",IF(AK119="A-","3.5",IF(AK119="B","3",IF(AK119="C","2",IF(AK119="D","1",IF(AK119="F","0")))))))</f>
        <v>2</v>
      </c>
      <c r="AM119" s="23">
        <v>20</v>
      </c>
      <c r="AN119" s="23">
        <v>18</v>
      </c>
      <c r="AO119" s="23"/>
      <c r="AP119" s="18">
        <f>AM119+AN119+AO119</f>
        <v>38</v>
      </c>
      <c r="AQ119" s="53" t="str">
        <f>IF(AP119&gt;=80,"A+",IF(AP119&gt;=70,"A",IF(AP119&gt;=60,"A-",IF(AP119&gt;=50,"B",IF(AP119&gt;=40,"C",IF(AP119&gt;=33,"D",IF(AP119&lt;32,"F")))))))</f>
        <v>D</v>
      </c>
      <c r="AR119" s="20" t="str">
        <f>IF(AQ119="A+","5",IF(AQ119="A","4",IF(AQ119="A-","3.5",IF(AQ119="B","3",IF(AQ119="C","2",IF(AQ119="D","1",IF(AQ119="F","0")))))))</f>
        <v>1</v>
      </c>
      <c r="AS119" s="18">
        <v>20</v>
      </c>
      <c r="AT119" s="18">
        <v>15</v>
      </c>
      <c r="AU119" s="18"/>
      <c r="AV119" s="18">
        <f>AS119+AT119+AU119</f>
        <v>35</v>
      </c>
      <c r="AW119" s="53" t="str">
        <f>IF(AV119&gt;=80,"A+",IF(AV119&gt;=70,"A",IF(AV119&gt;=60,"A-",IF(AV119&gt;=50,"B",IF(AV119&gt;=40,"C",IF(AV119&gt;=33,"D",IF(AV119&lt;32,"F")))))))</f>
        <v>D</v>
      </c>
      <c r="AX119" s="20" t="str">
        <f>IF(AW119="A+","5",IF(AW119="A","4",IF(AW119="A-","3.5",IF(AW119="B","3",IF(AW119="C","2",IF(AW119="D","1",IF(AW119="F","0")))))))</f>
        <v>1</v>
      </c>
      <c r="AY119" s="18">
        <v>20</v>
      </c>
      <c r="AZ119" s="18">
        <v>18</v>
      </c>
      <c r="BA119" s="18"/>
      <c r="BB119" s="18">
        <f>AY119+AZ119+BA119</f>
        <v>38</v>
      </c>
      <c r="BC119" s="53" t="str">
        <f>IF(BB119&gt;=80,"A+",IF(BB119&gt;=70,"A",IF(BB119&gt;=60,"A-",IF(BB119&gt;=50,"B",IF(BB119&gt;=40,"C",IF(BB119&gt;=33,"D",IF(BB119&lt;32,"F")))))))</f>
        <v>D</v>
      </c>
      <c r="BD119" s="20" t="str">
        <f>IF(BC119="A+","5",IF(BC119="A","4",IF(BC119="A-","3.5",IF(BC119="B","3",IF(BC119="C","2",IF(BC119="D","1",IF(BC119="F","0")))))))</f>
        <v>1</v>
      </c>
      <c r="BE119" s="19">
        <v>13</v>
      </c>
      <c r="BF119" s="23">
        <v>14</v>
      </c>
      <c r="BG119" s="23">
        <v>35</v>
      </c>
      <c r="BH119" s="18">
        <f>BE119+BF119+BG119</f>
        <v>62</v>
      </c>
      <c r="BI119" s="18" t="str">
        <f>IF(BH119&gt;=80,"A+",IF(BH119&gt;=70,"A",IF(BH119&gt;=60,"A-",IF(BH119&gt;=50,"B",IF(BH119&gt;=40,"C",IF(BH119&gt;=33,"D",IF(BH119&lt;32,"F")))))))</f>
        <v>A-</v>
      </c>
      <c r="BJ119" s="20" t="str">
        <f>IF(BI119="A+","5",IF(BI119="A","4",IF(BI119="A-","3.5",IF(BI119="B","3",IF(BI119="C","2",IF(BI119="D","1",IF(BI119="F","0")))))))</f>
        <v>3.5</v>
      </c>
      <c r="BK119" s="18">
        <f>L119+Q119+V119+AA119+AL119+AR119+AX119+BD119+BJ119+AG119</f>
        <v>17.5</v>
      </c>
      <c r="BL119" s="18">
        <f>BK119-2</f>
        <v>15.5</v>
      </c>
      <c r="BM119" s="19">
        <f>J119+O119+T119+Y119+AJ119+AP119+AV119+BB119+BH119+AE119-40</f>
        <v>477</v>
      </c>
      <c r="BN119" s="56">
        <f>BL119/9</f>
        <v>1.7222222222222223</v>
      </c>
      <c r="BO119" s="35" t="str">
        <f>IF(BN119&gt;=5,"A+",IF(BN119&gt;=4,"A",IF(BN119&gt;=3.5,"A-",IF(BN119&gt;=3,"B",IF(BN119&gt;=2,"C",IF(BN119&gt;=1,"D",IF(BN119=0,"F")))))))</f>
        <v>D</v>
      </c>
      <c r="BP119" s="57" t="s">
        <v>82</v>
      </c>
      <c r="BQ119" s="21" t="s">
        <v>117</v>
      </c>
    </row>
    <row r="120" spans="1:69" ht="15.75">
      <c r="A120" s="17">
        <v>32</v>
      </c>
      <c r="B120" s="9" t="s">
        <v>64</v>
      </c>
      <c r="C120" s="49">
        <v>41</v>
      </c>
      <c r="D120" s="19">
        <v>30</v>
      </c>
      <c r="E120" s="18">
        <v>22</v>
      </c>
      <c r="F120" s="20">
        <f>D120+E120</f>
        <v>52</v>
      </c>
      <c r="G120" s="8">
        <v>24</v>
      </c>
      <c r="H120" s="8">
        <v>14</v>
      </c>
      <c r="I120" s="18">
        <f>G120+H120</f>
        <v>38</v>
      </c>
      <c r="J120" s="22">
        <f>F120+I120</f>
        <v>90</v>
      </c>
      <c r="K120" s="52" t="str">
        <f>IF(J120&gt;=160,"A+",IF(J120&gt;=140,"A",IF(J120&gt;=120,"A-",IF(J120&gt;=100,"B",IF(J120&gt;=80,"C",IF(J120&gt;=66,"D",IF(J120&lt;65,"F")))))))</f>
        <v>C</v>
      </c>
      <c r="L120" s="22" t="str">
        <f>IF(K120="A+","5",IF(K120="A","4",IF(K120="A-","3.5",IF(K120="B","3",IF(K120="C","2",IF(K120="D","1",IF(K120="F","0")))))))</f>
        <v>2</v>
      </c>
      <c r="M120" s="18">
        <v>11</v>
      </c>
      <c r="N120" s="18">
        <v>22</v>
      </c>
      <c r="O120" s="22">
        <f>M120+N120</f>
        <v>33</v>
      </c>
      <c r="P120" s="52" t="str">
        <f>IF(O120&gt;=160,"A+",IF(O120&gt;=140,"A",IF(O120&gt;=120,"A-",IF(O120&gt;=100,"B",IF(O120&gt;=80,"C",IF(O120&gt;=66,"D",IF(O120&lt;65,"F")))))))</f>
        <v>F</v>
      </c>
      <c r="Q120" s="22" t="str">
        <f>IF(P120="A+","5",IF(P120="A","4",IF(P120="A-","3.5",IF(P120="B","3",IF(P120="C","2",IF(P120="D","1",IF(P120="F","0")))))))</f>
        <v>0</v>
      </c>
      <c r="R120" s="18">
        <v>5</v>
      </c>
      <c r="S120" s="18">
        <v>14</v>
      </c>
      <c r="T120" s="21">
        <f>R120+S120</f>
        <v>19</v>
      </c>
      <c r="U120" s="52" t="str">
        <f>IF(T120&gt;=80,"A+",IF(T120&gt;=70,"A",IF(T120&gt;=60,"A-",IF(T120&gt;=50,"B",IF(T120&gt;=40,"C",IF(T120&gt;=33,"D",IF(T120&lt;32,"F")))))))</f>
        <v>F</v>
      </c>
      <c r="V120" s="22" t="str">
        <f>IF(U120="A+","5",IF(U120="A","4",IF(U120="A-","3.5",IF(U120="B","3",IF(U120="C","2",IF(U120="D","1",IF(U120="F","0")))))))</f>
        <v>0</v>
      </c>
      <c r="W120" s="18">
        <v>40</v>
      </c>
      <c r="X120" s="18">
        <v>36</v>
      </c>
      <c r="Y120" s="18">
        <f>W120+X120</f>
        <v>76</v>
      </c>
      <c r="Z120" s="53" t="str">
        <f>IF(Y120&gt;=80,"A+",IF(Y120&gt;=70,"A",IF(Y120&gt;=60,"A-",IF(Y120&gt;=50,"B",IF(Y120&gt;=40,"C",IF(Y120&gt;=33,"D",IF(Y120&lt;32,"F")))))))</f>
        <v>A</v>
      </c>
      <c r="AA120" s="20" t="str">
        <f>IF(Z120="A+","5",IF(Z120="A","4",IF(Z120="A-","3.5",IF(Z120="B","3",IF(Z120="C","2",IF(Z120="D","1",IF(Z120="F","0")))))))</f>
        <v>4</v>
      </c>
      <c r="AB120" s="18">
        <v>24</v>
      </c>
      <c r="AC120" s="18">
        <v>24</v>
      </c>
      <c r="AD120" s="18">
        <v>22</v>
      </c>
      <c r="AE120" s="18">
        <f>AB120+AC120+AD120</f>
        <v>70</v>
      </c>
      <c r="AF120" s="53" t="str">
        <f>IF(AE120&gt;=80,"A+",IF(AE120&gt;=70,"A",IF(AE120&gt;=60,"A-",IF(AE120&gt;=50,"B",IF(AE120&gt;=40,"C",IF(AE120&gt;=33,"D",IF(AE120&lt;32,"F")))))))</f>
        <v>A</v>
      </c>
      <c r="AG120" s="20" t="str">
        <f>IF(AF120="A+","5",IF(AF120="A","4",IF(AF120="A-","3.5",IF(AF120="B","3",IF(AF120="C","2",IF(AF120="D","1",IF(AF120="F","0")))))))</f>
        <v>4</v>
      </c>
      <c r="AH120" s="19">
        <v>34</v>
      </c>
      <c r="AI120" s="18">
        <v>18</v>
      </c>
      <c r="AJ120" s="18">
        <f>AH120+AI120</f>
        <v>52</v>
      </c>
      <c r="AK120" s="53" t="str">
        <f>IF(AJ120&gt;=80,"A+",IF(AJ120&gt;=70,"A",IF(AJ120&gt;=60,"A-",IF(AJ120&gt;=50,"B",IF(AJ120&gt;=40,"C",IF(AJ120&gt;=33,"D",IF(AJ120&lt;32,"F")))))))</f>
        <v>B</v>
      </c>
      <c r="AL120" s="20" t="str">
        <f>IF(AK120="A+","5",IF(AK120="A","4",IF(AK120="A-","3.5",IF(AK120="B","3",IF(AK120="C","2",IF(AK120="D","1",IF(AK120="F","0")))))))</f>
        <v>3</v>
      </c>
      <c r="AM120" s="23">
        <v>24</v>
      </c>
      <c r="AN120" s="23">
        <v>24</v>
      </c>
      <c r="AO120" s="23"/>
      <c r="AP120" s="18">
        <f>AM120+AN120+AO120</f>
        <v>48</v>
      </c>
      <c r="AQ120" s="53" t="str">
        <f>IF(AP120&gt;=80,"A+",IF(AP120&gt;=70,"A",IF(AP120&gt;=60,"A-",IF(AP120&gt;=50,"B",IF(AP120&gt;=40,"C",IF(AP120&gt;=33,"D",IF(AP120&lt;32,"F")))))))</f>
        <v>C</v>
      </c>
      <c r="AR120" s="20" t="str">
        <f>IF(AQ120="A+","5",IF(AQ120="A","4",IF(AQ120="A-","3.5",IF(AQ120="B","3",IF(AQ120="C","2",IF(AQ120="D","1",IF(AQ120="F","0")))))))</f>
        <v>2</v>
      </c>
      <c r="AS120" s="18">
        <v>23</v>
      </c>
      <c r="AT120" s="18">
        <v>27</v>
      </c>
      <c r="AU120" s="18"/>
      <c r="AV120" s="18">
        <f>AS120+AT120+AU120</f>
        <v>50</v>
      </c>
      <c r="AW120" s="53" t="str">
        <f>IF(AV120&gt;=80,"A+",IF(AV120&gt;=70,"A",IF(AV120&gt;=60,"A-",IF(AV120&gt;=50,"B",IF(AV120&gt;=40,"C",IF(AV120&gt;=33,"D",IF(AV120&lt;32,"F")))))))</f>
        <v>B</v>
      </c>
      <c r="AX120" s="20" t="str">
        <f>IF(AW120="A+","5",IF(AW120="A","4",IF(AW120="A-","3.5",IF(AW120="B","3",IF(AW120="C","2",IF(AW120="D","1",IF(AW120="F","0")))))))</f>
        <v>3</v>
      </c>
      <c r="AY120" s="18">
        <v>13</v>
      </c>
      <c r="AZ120" s="18">
        <v>20</v>
      </c>
      <c r="BA120" s="18"/>
      <c r="BB120" s="18">
        <f>AY120+AZ120+BA120</f>
        <v>33</v>
      </c>
      <c r="BC120" s="53" t="s">
        <v>81</v>
      </c>
      <c r="BD120" s="20" t="str">
        <f>IF(BC120="A+","5",IF(BC120="A","4",IF(BC120="A-","3.5",IF(BC120="B","3",IF(BC120="C","2",IF(BC120="D","1",IF(BC120="F","0")))))))</f>
        <v>0</v>
      </c>
      <c r="BE120" s="19">
        <v>11</v>
      </c>
      <c r="BF120" s="23">
        <v>22</v>
      </c>
      <c r="BG120" s="23">
        <v>30</v>
      </c>
      <c r="BH120" s="18">
        <f>BE120+BF120+BG120</f>
        <v>63</v>
      </c>
      <c r="BI120" s="18" t="str">
        <f>IF(BH120&gt;=80,"A+",IF(BH120&gt;=70,"A",IF(BH120&gt;=60,"A-",IF(BH120&gt;=50,"B",IF(BH120&gt;=40,"C",IF(BH120&gt;=33,"D",IF(BH120&lt;32,"F")))))))</f>
        <v>A-</v>
      </c>
      <c r="BJ120" s="20" t="str">
        <f>IF(BI120="A+","5",IF(BI120="A","4",IF(BI120="A-","3.5",IF(BI120="B","3",IF(BI120="C","2",IF(BI120="D","1",IF(BI120="F","0")))))))</f>
        <v>3.5</v>
      </c>
      <c r="BK120" s="18">
        <f>L120+Q120+V120+AA120+AL120+AR120+AX120+BD120+BJ120+AG120</f>
        <v>21.5</v>
      </c>
      <c r="BL120" s="18">
        <f>BK120-2</f>
        <v>19.5</v>
      </c>
      <c r="BM120" s="19">
        <f>J120+O120+T120+Y120+AJ120+AP120+AV120+BB120+BH120+AE120-40</f>
        <v>494</v>
      </c>
      <c r="BN120" s="56">
        <f>BL120/9</f>
        <v>2.1666666666666665</v>
      </c>
      <c r="BO120" s="35" t="str">
        <f>IF(BN120&gt;=5,"A+",IF(BN120&gt;=4,"A",IF(BN120&gt;=3.5,"A-",IF(BN120&gt;=3,"B",IF(BN120&gt;=2,"C",IF(BN120&gt;=1,"D",IF(BN120=0,"F")))))))</f>
        <v>C</v>
      </c>
      <c r="BP120" s="57" t="s">
        <v>83</v>
      </c>
      <c r="BQ120" s="18" t="s">
        <v>118</v>
      </c>
    </row>
    <row r="121" spans="1:69" ht="15.75">
      <c r="A121" s="17">
        <v>33</v>
      </c>
      <c r="B121" s="9" t="s">
        <v>53</v>
      </c>
      <c r="C121" s="49">
        <v>27</v>
      </c>
      <c r="D121" s="19">
        <v>27</v>
      </c>
      <c r="E121" s="18">
        <v>25</v>
      </c>
      <c r="F121" s="20">
        <f>D121+E121</f>
        <v>52</v>
      </c>
      <c r="G121" s="8">
        <v>31</v>
      </c>
      <c r="H121" s="8">
        <v>19</v>
      </c>
      <c r="I121" s="18">
        <f>G121+H121</f>
        <v>50</v>
      </c>
      <c r="J121" s="22">
        <f>F121+I121</f>
        <v>102</v>
      </c>
      <c r="K121" s="52" t="str">
        <f>IF(J121&gt;=160,"A+",IF(J121&gt;=140,"A",IF(J121&gt;=120,"A-",IF(J121&gt;=100,"B",IF(J121&gt;=80,"C",IF(J121&gt;=66,"D",IF(J121&lt;65,"F")))))))</f>
        <v>B</v>
      </c>
      <c r="L121" s="22" t="str">
        <f>IF(K121="A+","5",IF(K121="A","4",IF(K121="A-","3.5",IF(K121="B","3",IF(K121="C","2",IF(K121="D","1",IF(K121="F","0")))))))</f>
        <v>3</v>
      </c>
      <c r="M121" s="18">
        <v>17</v>
      </c>
      <c r="N121" s="18">
        <v>20</v>
      </c>
      <c r="O121" s="22">
        <f>M121+N121</f>
        <v>37</v>
      </c>
      <c r="P121" s="52" t="str">
        <f>IF(O121&gt;=160,"A+",IF(O121&gt;=140,"A",IF(O121&gt;=120,"A-",IF(O121&gt;=100,"B",IF(O121&gt;=80,"C",IF(O121&gt;=66,"D",IF(O121&lt;65,"F")))))))</f>
        <v>F</v>
      </c>
      <c r="Q121" s="22" t="str">
        <f>IF(P121="A+","5",IF(P121="A","4",IF(P121="A-","3.5",IF(P121="B","3",IF(P121="C","2",IF(P121="D","1",IF(P121="F","0")))))))</f>
        <v>0</v>
      </c>
      <c r="R121" s="18">
        <v>4</v>
      </c>
      <c r="S121" s="18">
        <v>14</v>
      </c>
      <c r="T121" s="21">
        <f>R121+S121</f>
        <v>18</v>
      </c>
      <c r="U121" s="52" t="str">
        <f>IF(T121&gt;=80,"A+",IF(T121&gt;=70,"A",IF(T121&gt;=60,"A-",IF(T121&gt;=50,"B",IF(T121&gt;=40,"C",IF(T121&gt;=33,"D",IF(T121&lt;32,"F")))))))</f>
        <v>F</v>
      </c>
      <c r="V121" s="22" t="str">
        <f>IF(U121="A+","5",IF(U121="A","4",IF(U121="A-","3.5",IF(U121="B","3",IF(U121="C","2",IF(U121="D","1",IF(U121="F","0")))))))</f>
        <v>0</v>
      </c>
      <c r="W121" s="18">
        <v>38</v>
      </c>
      <c r="X121" s="18">
        <v>23</v>
      </c>
      <c r="Y121" s="18">
        <f>W121+X121</f>
        <v>61</v>
      </c>
      <c r="Z121" s="53" t="str">
        <f>IF(Y121&gt;=80,"A+",IF(Y121&gt;=70,"A",IF(Y121&gt;=60,"A-",IF(Y121&gt;=50,"B",IF(Y121&gt;=40,"C",IF(Y121&gt;=33,"D",IF(Y121&lt;32,"F")))))))</f>
        <v>A-</v>
      </c>
      <c r="AA121" s="20" t="str">
        <f>IF(Z121="A+","5",IF(Z121="A","4",IF(Z121="A-","3.5",IF(Z121="B","3",IF(Z121="C","2",IF(Z121="D","1",IF(Z121="F","0")))))))</f>
        <v>3.5</v>
      </c>
      <c r="AB121" s="18">
        <v>21</v>
      </c>
      <c r="AC121" s="18">
        <v>17</v>
      </c>
      <c r="AD121" s="18">
        <v>22</v>
      </c>
      <c r="AE121" s="18">
        <f>AB121+AC121+AD121</f>
        <v>60</v>
      </c>
      <c r="AF121" s="53" t="str">
        <f>IF(AE121&gt;=80,"A+",IF(AE121&gt;=70,"A",IF(AE121&gt;=60,"A-",IF(AE121&gt;=50,"B",IF(AE121&gt;=40,"C",IF(AE121&gt;=33,"D",IF(AE121&lt;32,"F")))))))</f>
        <v>A-</v>
      </c>
      <c r="AG121" s="20" t="str">
        <f>IF(AF121="A+","5",IF(AF121="A","4",IF(AF121="A-","3.5",IF(AF121="B","3",IF(AF121="C","2",IF(AF121="D","1",IF(AF121="F","0")))))))</f>
        <v>3.5</v>
      </c>
      <c r="AH121" s="19">
        <v>31</v>
      </c>
      <c r="AI121" s="18">
        <v>19</v>
      </c>
      <c r="AJ121" s="18">
        <f>AH121+AI121</f>
        <v>50</v>
      </c>
      <c r="AK121" s="53" t="str">
        <f>IF(AJ121&gt;=80,"A+",IF(AJ121&gt;=70,"A",IF(AJ121&gt;=60,"A-",IF(AJ121&gt;=50,"B",IF(AJ121&gt;=40,"C",IF(AJ121&gt;=33,"D",IF(AJ121&lt;32,"F")))))))</f>
        <v>B</v>
      </c>
      <c r="AL121" s="20" t="str">
        <f>IF(AK121="A+","5",IF(AK121="A","4",IF(AK121="A-","3.5",IF(AK121="B","3",IF(AK121="C","2",IF(AK121="D","1",IF(AK121="F","0")))))))</f>
        <v>3</v>
      </c>
      <c r="AM121" s="23">
        <v>20</v>
      </c>
      <c r="AN121" s="23">
        <v>27</v>
      </c>
      <c r="AO121" s="23"/>
      <c r="AP121" s="18">
        <f>AM121+AN121+AO121</f>
        <v>47</v>
      </c>
      <c r="AQ121" s="53" t="str">
        <f>IF(AP121&gt;=80,"A+",IF(AP121&gt;=70,"A",IF(AP121&gt;=60,"A-",IF(AP121&gt;=50,"B",IF(AP121&gt;=40,"C",IF(AP121&gt;=33,"D",IF(AP121&lt;32,"F")))))))</f>
        <v>C</v>
      </c>
      <c r="AR121" s="20" t="str">
        <f>IF(AQ121="A+","5",IF(AQ121="A","4",IF(AQ121="A-","3.5",IF(AQ121="B","3",IF(AQ121="C","2",IF(AQ121="D","1",IF(AQ121="F","0")))))))</f>
        <v>2</v>
      </c>
      <c r="AS121" s="18">
        <v>6</v>
      </c>
      <c r="AT121" s="18">
        <v>17</v>
      </c>
      <c r="AU121" s="18"/>
      <c r="AV121" s="18">
        <f>AS121+AT121+AU121</f>
        <v>23</v>
      </c>
      <c r="AW121" s="53" t="str">
        <f>IF(AV121&gt;=80,"A+",IF(AV121&gt;=70,"A",IF(AV121&gt;=60,"A-",IF(AV121&gt;=50,"B",IF(AV121&gt;=40,"C",IF(AV121&gt;=33,"D",IF(AV121&lt;32,"F")))))))</f>
        <v>F</v>
      </c>
      <c r="AX121" s="20" t="str">
        <f>IF(AW121="A+","5",IF(AW121="A","4",IF(AW121="A-","3.5",IF(AW121="B","3",IF(AW121="C","2",IF(AW121="D","1",IF(AW121="F","0")))))))</f>
        <v>0</v>
      </c>
      <c r="AY121" s="18">
        <v>20</v>
      </c>
      <c r="AZ121" s="18">
        <v>21</v>
      </c>
      <c r="BA121" s="18"/>
      <c r="BB121" s="18">
        <f>AY121+AZ121+BA121</f>
        <v>41</v>
      </c>
      <c r="BC121" s="53" t="str">
        <f>IF(BB121&gt;=80,"A+",IF(BB121&gt;=70,"A",IF(BB121&gt;=60,"A-",IF(BB121&gt;=50,"B",IF(BB121&gt;=40,"C",IF(BB121&gt;=33,"D",IF(BB121&lt;32,"F")))))))</f>
        <v>C</v>
      </c>
      <c r="BD121" s="20" t="str">
        <f>IF(BC121="A+","5",IF(BC121="A","4",IF(BC121="A-","3.5",IF(BC121="B","3",IF(BC121="C","2",IF(BC121="D","1",IF(BC121="F","0")))))))</f>
        <v>2</v>
      </c>
      <c r="BE121" s="19">
        <v>18</v>
      </c>
      <c r="BF121" s="23">
        <v>20</v>
      </c>
      <c r="BG121" s="23">
        <v>35</v>
      </c>
      <c r="BH121" s="18">
        <f>BE121+BF121+BG121</f>
        <v>73</v>
      </c>
      <c r="BI121" s="18" t="str">
        <f>IF(BH121&gt;=80,"A+",IF(BH121&gt;=70,"A",IF(BH121&gt;=60,"A-",IF(BH121&gt;=50,"B",IF(BH121&gt;=40,"C",IF(BH121&gt;=33,"D",IF(BH121&lt;32,"F")))))))</f>
        <v>A</v>
      </c>
      <c r="BJ121" s="20" t="str">
        <f>IF(BI121="A+","5",IF(BI121="A","4",IF(BI121="A-","3.5",IF(BI121="B","3",IF(BI121="C","2",IF(BI121="D","1",IF(BI121="F","0")))))))</f>
        <v>4</v>
      </c>
      <c r="BK121" s="18">
        <f>L121+Q121+V121+AA121+AL121+AR121+AX121+BD121+BJ121+AG121</f>
        <v>21</v>
      </c>
      <c r="BL121" s="18">
        <f>BK121-2</f>
        <v>19</v>
      </c>
      <c r="BM121" s="19">
        <f>J121+O121+T121+Y121+AJ121+AP121+AV121+BB121+BH121+AE121-40</f>
        <v>472</v>
      </c>
      <c r="BN121" s="56">
        <f>BL121/9</f>
        <v>2.111111111111111</v>
      </c>
      <c r="BO121" s="35" t="str">
        <f>IF(BN121&gt;=5,"A+",IF(BN121&gt;=4,"A",IF(BN121&gt;=3.5,"A-",IF(BN121&gt;=3,"B",IF(BN121&gt;=2,"C",IF(BN121&gt;=1,"D",IF(BN121=0,"F")))))))</f>
        <v>C</v>
      </c>
      <c r="BP121" s="57" t="s">
        <v>83</v>
      </c>
      <c r="BQ121" s="21" t="s">
        <v>119</v>
      </c>
    </row>
    <row r="122" spans="1:69" ht="15.75">
      <c r="A122" s="17">
        <v>34</v>
      </c>
      <c r="B122" s="9" t="s">
        <v>47</v>
      </c>
      <c r="C122" s="49">
        <v>21</v>
      </c>
      <c r="D122" s="19">
        <v>28</v>
      </c>
      <c r="E122" s="18">
        <v>22</v>
      </c>
      <c r="F122" s="20">
        <f>D122+E122</f>
        <v>50</v>
      </c>
      <c r="G122" s="11">
        <v>36</v>
      </c>
      <c r="H122" s="8">
        <v>17</v>
      </c>
      <c r="I122" s="18">
        <f>G122+H122</f>
        <v>53</v>
      </c>
      <c r="J122" s="22">
        <f>F122+I122</f>
        <v>103</v>
      </c>
      <c r="K122" s="52" t="str">
        <f>IF(J122&gt;=160,"A+",IF(J122&gt;=140,"A",IF(J122&gt;=120,"A-",IF(J122&gt;=100,"B",IF(J122&gt;=80,"C",IF(J122&gt;=66,"D",IF(J122&lt;65,"F")))))))</f>
        <v>B</v>
      </c>
      <c r="L122" s="22" t="str">
        <f>IF(K122="A+","5",IF(K122="A","4",IF(K122="A-","3.5",IF(K122="B","3",IF(K122="C","2",IF(K122="D","1",IF(K122="F","0")))))))</f>
        <v>3</v>
      </c>
      <c r="M122" s="18">
        <v>18</v>
      </c>
      <c r="N122" s="18">
        <v>18</v>
      </c>
      <c r="O122" s="22">
        <f>M122+N122</f>
        <v>36</v>
      </c>
      <c r="P122" s="52" t="str">
        <f>IF(O122&gt;=160,"A+",IF(O122&gt;=140,"A",IF(O122&gt;=120,"A-",IF(O122&gt;=100,"B",IF(O122&gt;=80,"C",IF(O122&gt;=66,"D",IF(O122&lt;65,"F")))))))</f>
        <v>F</v>
      </c>
      <c r="Q122" s="22" t="str">
        <f>IF(P122="A+","5",IF(P122="A","4",IF(P122="A-","3.5",IF(P122="B","3",IF(P122="C","2",IF(P122="D","1",IF(P122="F","0")))))))</f>
        <v>0</v>
      </c>
      <c r="R122" s="18">
        <v>5</v>
      </c>
      <c r="S122" s="18">
        <v>19</v>
      </c>
      <c r="T122" s="21">
        <f>R122+S122</f>
        <v>24</v>
      </c>
      <c r="U122" s="52" t="str">
        <f>IF(T122&gt;=80,"A+",IF(T122&gt;=70,"A",IF(T122&gt;=60,"A-",IF(T122&gt;=50,"B",IF(T122&gt;=40,"C",IF(T122&gt;=33,"D",IF(T122&lt;32,"F")))))))</f>
        <v>F</v>
      </c>
      <c r="V122" s="22" t="str">
        <f>IF(U122="A+","5",IF(U122="A","4",IF(U122="A-","3.5",IF(U122="B","3",IF(U122="C","2",IF(U122="D","1",IF(U122="F","0")))))))</f>
        <v>0</v>
      </c>
      <c r="W122" s="18">
        <v>32</v>
      </c>
      <c r="X122" s="18">
        <v>24</v>
      </c>
      <c r="Y122" s="18">
        <f>W122+X122</f>
        <v>56</v>
      </c>
      <c r="Z122" s="53" t="str">
        <f>IF(Y122&gt;=80,"A+",IF(Y122&gt;=70,"A",IF(Y122&gt;=60,"A-",IF(Y122&gt;=50,"B",IF(Y122&gt;=40,"C",IF(Y122&gt;=33,"D",IF(Y122&lt;32,"F")))))))</f>
        <v>B</v>
      </c>
      <c r="AA122" s="20" t="str">
        <f>IF(Z122="A+","5",IF(Z122="A","4",IF(Z122="A-","3.5",IF(Z122="B","3",IF(Z122="C","2",IF(Z122="D","1",IF(Z122="F","0")))))))</f>
        <v>3</v>
      </c>
      <c r="AB122" s="18">
        <v>24</v>
      </c>
      <c r="AC122" s="18">
        <v>19</v>
      </c>
      <c r="AD122" s="18">
        <v>22</v>
      </c>
      <c r="AE122" s="18">
        <f>AB122+AC122+AD122</f>
        <v>65</v>
      </c>
      <c r="AF122" s="53" t="str">
        <f>IF(AE122&gt;=80,"A+",IF(AE122&gt;=70,"A",IF(AE122&gt;=60,"A-",IF(AE122&gt;=50,"B",IF(AE122&gt;=40,"C",IF(AE122&gt;=33,"D",IF(AE122&lt;32,"F")))))))</f>
        <v>A-</v>
      </c>
      <c r="AG122" s="20" t="str">
        <f>IF(AF122="A+","5",IF(AF122="A","4",IF(AF122="A-","3.5",IF(AF122="B","3",IF(AF122="C","2",IF(AF122="D","1",IF(AF122="F","0")))))))</f>
        <v>3.5</v>
      </c>
      <c r="AH122" s="19">
        <v>34</v>
      </c>
      <c r="AI122" s="18">
        <v>21</v>
      </c>
      <c r="AJ122" s="18">
        <f>AH122+AI122</f>
        <v>55</v>
      </c>
      <c r="AK122" s="53" t="str">
        <f>IF(AJ122&gt;=80,"A+",IF(AJ122&gt;=70,"A",IF(AJ122&gt;=60,"A-",IF(AJ122&gt;=50,"B",IF(AJ122&gt;=40,"C",IF(AJ122&gt;=33,"D",IF(AJ122&lt;32,"F")))))))</f>
        <v>B</v>
      </c>
      <c r="AL122" s="20" t="str">
        <f>IF(AK122="A+","5",IF(AK122="A","4",IF(AK122="A-","3.5",IF(AK122="B","3",IF(AK122="C","2",IF(AK122="D","1",IF(AK122="F","0")))))))</f>
        <v>3</v>
      </c>
      <c r="AM122" s="23">
        <v>20</v>
      </c>
      <c r="AN122" s="23">
        <v>20</v>
      </c>
      <c r="AO122" s="23"/>
      <c r="AP122" s="18">
        <f>AM122+AN122+AO122</f>
        <v>40</v>
      </c>
      <c r="AQ122" s="53" t="str">
        <f>IF(AP122&gt;=80,"A+",IF(AP122&gt;=70,"A",IF(AP122&gt;=60,"A-",IF(AP122&gt;=50,"B",IF(AP122&gt;=40,"C",IF(AP122&gt;=33,"D",IF(AP122&lt;32,"F")))))))</f>
        <v>C</v>
      </c>
      <c r="AR122" s="20" t="str">
        <f>IF(AQ122="A+","5",IF(AQ122="A","4",IF(AQ122="A-","3.5",IF(AQ122="B","3",IF(AQ122="C","2",IF(AQ122="D","1",IF(AQ122="F","0")))))))</f>
        <v>2</v>
      </c>
      <c r="AS122" s="18">
        <v>6</v>
      </c>
      <c r="AT122" s="18">
        <v>14</v>
      </c>
      <c r="AU122" s="18"/>
      <c r="AV122" s="18">
        <f>AS122+AT122+AU122</f>
        <v>20</v>
      </c>
      <c r="AW122" s="53" t="str">
        <f>IF(AV122&gt;=80,"A+",IF(AV122&gt;=70,"A",IF(AV122&gt;=60,"A-",IF(AV122&gt;=50,"B",IF(AV122&gt;=40,"C",IF(AV122&gt;=33,"D",IF(AV122&lt;32,"F")))))))</f>
        <v>F</v>
      </c>
      <c r="AX122" s="20" t="str">
        <f>IF(AW122="A+","5",IF(AW122="A","4",IF(AW122="A-","3.5",IF(AW122="B","3",IF(AW122="C","2",IF(AW122="D","1",IF(AW122="F","0")))))))</f>
        <v>0</v>
      </c>
      <c r="AY122" s="18">
        <v>22</v>
      </c>
      <c r="AZ122" s="18">
        <v>21</v>
      </c>
      <c r="BA122" s="18"/>
      <c r="BB122" s="18">
        <f>AY122+AZ122+BA122</f>
        <v>43</v>
      </c>
      <c r="BC122" s="53" t="str">
        <f>IF(BB122&gt;=80,"A+",IF(BB122&gt;=70,"A",IF(BB122&gt;=60,"A-",IF(BB122&gt;=50,"B",IF(BB122&gt;=40,"C",IF(BB122&gt;=33,"D",IF(BB122&lt;32,"F")))))))</f>
        <v>C</v>
      </c>
      <c r="BD122" s="20" t="str">
        <f>IF(BC122="A+","5",IF(BC122="A","4",IF(BC122="A-","3.5",IF(BC122="B","3",IF(BC122="C","2",IF(BC122="D","1",IF(BC122="F","0")))))))</f>
        <v>2</v>
      </c>
      <c r="BE122" s="19">
        <v>22</v>
      </c>
      <c r="BF122" s="23">
        <v>14</v>
      </c>
      <c r="BG122" s="23">
        <v>30</v>
      </c>
      <c r="BH122" s="18">
        <f>BE122+BF122+BG122</f>
        <v>66</v>
      </c>
      <c r="BI122" s="18" t="str">
        <f>IF(BH122&gt;=80,"A+",IF(BH122&gt;=70,"A",IF(BH122&gt;=60,"A-",IF(BH122&gt;=50,"B",IF(BH122&gt;=40,"C",IF(BH122&gt;=33,"D",IF(BH122&lt;32,"F")))))))</f>
        <v>A-</v>
      </c>
      <c r="BJ122" s="20" t="str">
        <f>IF(BI122="A+","5",IF(BI122="A","4",IF(BI122="A-","3.5",IF(BI122="B","3",IF(BI122="C","2",IF(BI122="D","1",IF(BI122="F","0")))))))</f>
        <v>3.5</v>
      </c>
      <c r="BK122" s="18">
        <f>L122+Q122+V122+AA122+AL122+AR122+AX122+BD122+BJ122+AG122</f>
        <v>20</v>
      </c>
      <c r="BL122" s="18">
        <f>BK122-2</f>
        <v>18</v>
      </c>
      <c r="BM122" s="19">
        <f>J122+O122+T122+Y122+AJ122+AP122+AV122+BB122+BH122+AE122-40</f>
        <v>468</v>
      </c>
      <c r="BN122" s="56">
        <f>BL122/9</f>
        <v>2</v>
      </c>
      <c r="BO122" s="35" t="str">
        <f>IF(BN122&gt;=5,"A+",IF(BN122&gt;=4,"A",IF(BN122&gt;=3.5,"A-",IF(BN122&gt;=3,"B",IF(BN122&gt;=2,"C",IF(BN122&gt;=1,"D",IF(BN122=0,"F")))))))</f>
        <v>C</v>
      </c>
      <c r="BP122" s="57" t="s">
        <v>83</v>
      </c>
      <c r="BQ122" s="18" t="s">
        <v>120</v>
      </c>
    </row>
    <row r="123" spans="1:69" ht="15.75">
      <c r="A123" s="17">
        <v>35</v>
      </c>
      <c r="B123" s="9" t="s">
        <v>57</v>
      </c>
      <c r="C123" s="49">
        <v>30</v>
      </c>
      <c r="D123" s="19">
        <v>30</v>
      </c>
      <c r="E123" s="18">
        <v>28</v>
      </c>
      <c r="F123" s="20">
        <f>D123+E123</f>
        <v>58</v>
      </c>
      <c r="G123" s="8">
        <v>34</v>
      </c>
      <c r="H123" s="8">
        <v>15</v>
      </c>
      <c r="I123" s="18">
        <f>G123+H123</f>
        <v>49</v>
      </c>
      <c r="J123" s="22">
        <f>F123+I123</f>
        <v>107</v>
      </c>
      <c r="K123" s="52" t="str">
        <f>IF(J123&gt;=160,"A+",IF(J123&gt;=140,"A",IF(J123&gt;=120,"A-",IF(J123&gt;=100,"B",IF(J123&gt;=80,"C",IF(J123&gt;=66,"D",IF(J123&lt;65,"F")))))))</f>
        <v>B</v>
      </c>
      <c r="L123" s="22" t="str">
        <f>IF(K123="A+","5",IF(K123="A","4",IF(K123="A-","3.5",IF(K123="B","3",IF(K123="C","2",IF(K123="D","1",IF(K123="F","0")))))))</f>
        <v>3</v>
      </c>
      <c r="M123" s="18">
        <v>33</v>
      </c>
      <c r="N123" s="18">
        <v>21</v>
      </c>
      <c r="O123" s="22">
        <f>M123+N123</f>
        <v>54</v>
      </c>
      <c r="P123" s="52" t="str">
        <f>IF(O123&gt;=160,"A+",IF(O123&gt;=140,"A",IF(O123&gt;=120,"A-",IF(O123&gt;=100,"B",IF(O123&gt;=80,"C",IF(O123&gt;=66,"D",IF(O123&lt;65,"F")))))))</f>
        <v>F</v>
      </c>
      <c r="Q123" s="22" t="str">
        <f>IF(P123="A+","5",IF(P123="A","4",IF(P123="A-","3.5",IF(P123="B","3",IF(P123="C","2",IF(P123="D","1",IF(P123="F","0")))))))</f>
        <v>0</v>
      </c>
      <c r="R123" s="18">
        <v>5</v>
      </c>
      <c r="S123" s="18">
        <v>14</v>
      </c>
      <c r="T123" s="21">
        <f>R123+S123</f>
        <v>19</v>
      </c>
      <c r="U123" s="52" t="str">
        <f>IF(T123&gt;=80,"A+",IF(T123&gt;=70,"A",IF(T123&gt;=60,"A-",IF(T123&gt;=50,"B",IF(T123&gt;=40,"C",IF(T123&gt;=33,"D",IF(T123&lt;32,"F")))))))</f>
        <v>F</v>
      </c>
      <c r="V123" s="22" t="str">
        <f>IF(U123="A+","5",IF(U123="A","4",IF(U123="A-","3.5",IF(U123="B","3",IF(U123="C","2",IF(U123="D","1",IF(U123="F","0")))))))</f>
        <v>0</v>
      </c>
      <c r="W123" s="18">
        <v>41</v>
      </c>
      <c r="X123" s="18">
        <v>26</v>
      </c>
      <c r="Y123" s="18">
        <f>W123+X123</f>
        <v>67</v>
      </c>
      <c r="Z123" s="53" t="str">
        <f>IF(Y123&gt;=80,"A+",IF(Y123&gt;=70,"A",IF(Y123&gt;=60,"A-",IF(Y123&gt;=50,"B",IF(Y123&gt;=40,"C",IF(Y123&gt;=33,"D",IF(Y123&lt;32,"F")))))))</f>
        <v>A-</v>
      </c>
      <c r="AA123" s="20" t="str">
        <f>IF(Z123="A+","5",IF(Z123="A","4",IF(Z123="A-","3.5",IF(Z123="B","3",IF(Z123="C","2",IF(Z123="D","1",IF(Z123="F","0")))))))</f>
        <v>3.5</v>
      </c>
      <c r="AB123" s="18">
        <v>24</v>
      </c>
      <c r="AC123" s="18">
        <v>19</v>
      </c>
      <c r="AD123" s="18">
        <v>22</v>
      </c>
      <c r="AE123" s="18">
        <f>AB123+AC123+AD123</f>
        <v>65</v>
      </c>
      <c r="AF123" s="53" t="str">
        <f>IF(AE123&gt;=80,"A+",IF(AE123&gt;=70,"A",IF(AE123&gt;=60,"A-",IF(AE123&gt;=50,"B",IF(AE123&gt;=40,"C",IF(AE123&gt;=33,"D",IF(AE123&lt;32,"F")))))))</f>
        <v>A-</v>
      </c>
      <c r="AG123" s="20" t="str">
        <f>IF(AF123="A+","5",IF(AF123="A","4",IF(AF123="A-","3.5",IF(AF123="B","3",IF(AF123="C","2",IF(AF123="D","1",IF(AF123="F","0")))))))</f>
        <v>3.5</v>
      </c>
      <c r="AH123" s="19">
        <v>30</v>
      </c>
      <c r="AI123" s="18">
        <v>22</v>
      </c>
      <c r="AJ123" s="18">
        <f>AH123+AI123</f>
        <v>52</v>
      </c>
      <c r="AK123" s="53" t="str">
        <f>IF(AJ123&gt;=80,"A+",IF(AJ123&gt;=70,"A",IF(AJ123&gt;=60,"A-",IF(AJ123&gt;=50,"B",IF(AJ123&gt;=40,"C",IF(AJ123&gt;=33,"D",IF(AJ123&lt;32,"F")))))))</f>
        <v>B</v>
      </c>
      <c r="AL123" s="20" t="str">
        <f>IF(AK123="A+","5",IF(AK123="A","4",IF(AK123="A-","3.5",IF(AK123="B","3",IF(AK123="C","2",IF(AK123="D","1",IF(AK123="F","0")))))))</f>
        <v>3</v>
      </c>
      <c r="AM123" s="23">
        <v>20</v>
      </c>
      <c r="AN123" s="23">
        <v>20</v>
      </c>
      <c r="AO123" s="23"/>
      <c r="AP123" s="18">
        <f>AM123+AN123+AO123</f>
        <v>40</v>
      </c>
      <c r="AQ123" s="53" t="str">
        <f>IF(AP123&gt;=80,"A+",IF(AP123&gt;=70,"A",IF(AP123&gt;=60,"A-",IF(AP123&gt;=50,"B",IF(AP123&gt;=40,"C",IF(AP123&gt;=33,"D",IF(AP123&lt;32,"F")))))))</f>
        <v>C</v>
      </c>
      <c r="AR123" s="20" t="str">
        <f>IF(AQ123="A+","5",IF(AQ123="A","4",IF(AQ123="A-","3.5",IF(AQ123="B","3",IF(AQ123="C","2",IF(AQ123="D","1",IF(AQ123="F","0")))))))</f>
        <v>2</v>
      </c>
      <c r="AS123" s="18">
        <v>4</v>
      </c>
      <c r="AT123" s="18">
        <v>30</v>
      </c>
      <c r="AU123" s="18"/>
      <c r="AV123" s="18">
        <f>AS123+AT123+AU123</f>
        <v>34</v>
      </c>
      <c r="AW123" s="53" t="s">
        <v>81</v>
      </c>
      <c r="AX123" s="20" t="str">
        <f>IF(AW123="A+","5",IF(AW123="A","4",IF(AW123="A-","3.5",IF(AW123="B","3",IF(AW123="C","2",IF(AW123="D","1",IF(AW123="F","0")))))))</f>
        <v>0</v>
      </c>
      <c r="AY123" s="18">
        <v>20</v>
      </c>
      <c r="AZ123" s="18">
        <v>18</v>
      </c>
      <c r="BA123" s="18"/>
      <c r="BB123" s="18">
        <f>AY123+AZ123+BA123</f>
        <v>38</v>
      </c>
      <c r="BC123" s="53" t="str">
        <f>IF(BB123&gt;=80,"A+",IF(BB123&gt;=70,"A",IF(BB123&gt;=60,"A-",IF(BB123&gt;=50,"B",IF(BB123&gt;=40,"C",IF(BB123&gt;=33,"D",IF(BB123&lt;32,"F")))))))</f>
        <v>D</v>
      </c>
      <c r="BD123" s="20" t="str">
        <f>IF(BC123="A+","5",IF(BC123="A","4",IF(BC123="A-","3.5",IF(BC123="B","3",IF(BC123="C","2",IF(BC123="D","1",IF(BC123="F","0")))))))</f>
        <v>1</v>
      </c>
      <c r="BE123" s="19">
        <v>27</v>
      </c>
      <c r="BF123" s="23">
        <v>15</v>
      </c>
      <c r="BG123" s="23">
        <v>30</v>
      </c>
      <c r="BH123" s="18">
        <f>BE123+BF123+BG123</f>
        <v>72</v>
      </c>
      <c r="BI123" s="18" t="str">
        <f>IF(BH123&gt;=80,"A+",IF(BH123&gt;=70,"A",IF(BH123&gt;=60,"A-",IF(BH123&gt;=50,"B",IF(BH123&gt;=40,"C",IF(BH123&gt;=33,"D",IF(BH123&lt;32,"F")))))))</f>
        <v>A</v>
      </c>
      <c r="BJ123" s="20" t="str">
        <f>IF(BI123="A+","5",IF(BI123="A","4",IF(BI123="A-","3.5",IF(BI123="B","3",IF(BI123="C","2",IF(BI123="D","1",IF(BI123="F","0")))))))</f>
        <v>4</v>
      </c>
      <c r="BK123" s="18">
        <f>L123+Q123+V123+AA123+AL123+AR123+AX123+BD123+BJ123+AG123</f>
        <v>20</v>
      </c>
      <c r="BL123" s="18">
        <f>BK123-2</f>
        <v>18</v>
      </c>
      <c r="BM123" s="19">
        <f>J123+O123+T123+Y123+AJ123+AP123+AV123+BB123+BH123+AE123-40</f>
        <v>508</v>
      </c>
      <c r="BN123" s="56">
        <f>BL123/9</f>
        <v>2</v>
      </c>
      <c r="BO123" s="35" t="str">
        <f>IF(BN123&gt;=5,"A+",IF(BN123&gt;=4,"A",IF(BN123&gt;=3.5,"A-",IF(BN123&gt;=3,"B",IF(BN123&gt;=2,"C",IF(BN123&gt;=1,"D",IF(BN123=0,"F")))))))</f>
        <v>C</v>
      </c>
      <c r="BP123" s="57" t="s">
        <v>83</v>
      </c>
      <c r="BQ123" s="21" t="s">
        <v>121</v>
      </c>
    </row>
    <row r="124" spans="1:69" ht="15.75">
      <c r="A124" s="17">
        <v>36</v>
      </c>
      <c r="B124" s="9" t="s">
        <v>73</v>
      </c>
      <c r="C124" s="49">
        <v>53</v>
      </c>
      <c r="D124" s="19">
        <v>25</v>
      </c>
      <c r="E124" s="18">
        <v>20</v>
      </c>
      <c r="F124" s="20">
        <f>D124+E124</f>
        <v>45</v>
      </c>
      <c r="G124" s="8">
        <v>21</v>
      </c>
      <c r="H124" s="8">
        <v>16</v>
      </c>
      <c r="I124" s="18">
        <f>G124+H124</f>
        <v>37</v>
      </c>
      <c r="J124" s="22">
        <f>F124+I124</f>
        <v>82</v>
      </c>
      <c r="K124" s="52" t="str">
        <f>IF(J124&gt;=160,"A+",IF(J124&gt;=140,"A",IF(J124&gt;=120,"A-",IF(J124&gt;=100,"B",IF(J124&gt;=80,"C",IF(J124&gt;=66,"D",IF(J124&lt;65,"F")))))))</f>
        <v>C</v>
      </c>
      <c r="L124" s="22" t="str">
        <f>IF(K124="A+","5",IF(K124="A","4",IF(K124="A-","3.5",IF(K124="B","3",IF(K124="C","2",IF(K124="D","1",IF(K124="F","0")))))))</f>
        <v>2</v>
      </c>
      <c r="M124" s="18">
        <v>33</v>
      </c>
      <c r="N124" s="18">
        <v>19</v>
      </c>
      <c r="O124" s="22">
        <f>M124+N124</f>
        <v>52</v>
      </c>
      <c r="P124" s="52" t="str">
        <f>IF(O124&gt;=160,"A+",IF(O124&gt;=140,"A",IF(O124&gt;=120,"A-",IF(O124&gt;=100,"B",IF(O124&gt;=80,"C",IF(O124&gt;=66,"D",IF(O124&lt;65,"F")))))))</f>
        <v>F</v>
      </c>
      <c r="Q124" s="22" t="str">
        <f>IF(P124="A+","5",IF(P124="A","4",IF(P124="A-","3.5",IF(P124="B","3",IF(P124="C","2",IF(P124="D","1",IF(P124="F","0")))))))</f>
        <v>0</v>
      </c>
      <c r="R124" s="18">
        <v>6</v>
      </c>
      <c r="S124" s="18">
        <v>11</v>
      </c>
      <c r="T124" s="21">
        <f>R124+S124</f>
        <v>17</v>
      </c>
      <c r="U124" s="52" t="str">
        <f>IF(T124&gt;=80,"A+",IF(T124&gt;=70,"A",IF(T124&gt;=60,"A-",IF(T124&gt;=50,"B",IF(T124&gt;=40,"C",IF(T124&gt;=33,"D",IF(T124&lt;32,"F")))))))</f>
        <v>F</v>
      </c>
      <c r="V124" s="22" t="str">
        <f>IF(U124="A+","5",IF(U124="A","4",IF(U124="A-","3.5",IF(U124="B","3",IF(U124="C","2",IF(U124="D","1",IF(U124="F","0")))))))</f>
        <v>0</v>
      </c>
      <c r="W124" s="18">
        <v>40</v>
      </c>
      <c r="X124" s="18">
        <v>27</v>
      </c>
      <c r="Y124" s="18">
        <f>W124+X124</f>
        <v>67</v>
      </c>
      <c r="Z124" s="53" t="str">
        <f>IF(Y124&gt;=80,"A+",IF(Y124&gt;=70,"A",IF(Y124&gt;=60,"A-",IF(Y124&gt;=50,"B",IF(Y124&gt;=40,"C",IF(Y124&gt;=33,"D",IF(Y124&lt;32,"F")))))))</f>
        <v>A-</v>
      </c>
      <c r="AA124" s="20" t="str">
        <f>IF(Z124="A+","5",IF(Z124="A","4",IF(Z124="A-","3.5",IF(Z124="B","3",IF(Z124="C","2",IF(Z124="D","1",IF(Z124="F","0")))))))</f>
        <v>3.5</v>
      </c>
      <c r="AB124" s="18">
        <v>23</v>
      </c>
      <c r="AC124" s="18">
        <v>24</v>
      </c>
      <c r="AD124" s="18">
        <v>21</v>
      </c>
      <c r="AE124" s="18">
        <f>AB124+AC124+AD124</f>
        <v>68</v>
      </c>
      <c r="AF124" s="53" t="str">
        <f>IF(AE124&gt;=80,"A+",IF(AE124&gt;=70,"A",IF(AE124&gt;=60,"A-",IF(AE124&gt;=50,"B",IF(AE124&gt;=40,"C",IF(AE124&gt;=33,"D",IF(AE124&lt;32,"F")))))))</f>
        <v>A-</v>
      </c>
      <c r="AG124" s="20" t="str">
        <f>IF(AF124="A+","5",IF(AF124="A","4",IF(AF124="A-","3.5",IF(AF124="B","3",IF(AF124="C","2",IF(AF124="D","1",IF(AF124="F","0")))))))</f>
        <v>3.5</v>
      </c>
      <c r="AH124" s="19">
        <v>30</v>
      </c>
      <c r="AI124" s="18">
        <v>20</v>
      </c>
      <c r="AJ124" s="18">
        <f>AH124+AI124</f>
        <v>50</v>
      </c>
      <c r="AK124" s="53" t="str">
        <f>IF(AJ124&gt;=80,"A+",IF(AJ124&gt;=70,"A",IF(AJ124&gt;=60,"A-",IF(AJ124&gt;=50,"B",IF(AJ124&gt;=40,"C",IF(AJ124&gt;=33,"D",IF(AJ124&lt;32,"F")))))))</f>
        <v>B</v>
      </c>
      <c r="AL124" s="20" t="str">
        <f>IF(AK124="A+","5",IF(AK124="A","4",IF(AK124="A-","3.5",IF(AK124="B","3",IF(AK124="C","2",IF(AK124="D","1",IF(AK124="F","0")))))))</f>
        <v>3</v>
      </c>
      <c r="AM124" s="23">
        <v>22</v>
      </c>
      <c r="AN124" s="23">
        <v>18</v>
      </c>
      <c r="AO124" s="23"/>
      <c r="AP124" s="18">
        <f>AM124+AN124+AO124</f>
        <v>40</v>
      </c>
      <c r="AQ124" s="53" t="str">
        <f>IF(AP124&gt;=80,"A+",IF(AP124&gt;=70,"A",IF(AP124&gt;=60,"A-",IF(AP124&gt;=50,"B",IF(AP124&gt;=40,"C",IF(AP124&gt;=33,"D",IF(AP124&lt;32,"F")))))))</f>
        <v>C</v>
      </c>
      <c r="AR124" s="20" t="str">
        <f>IF(AQ124="A+","5",IF(AQ124="A","4",IF(AQ124="A-","3.5",IF(AQ124="B","3",IF(AQ124="C","2",IF(AQ124="D","1",IF(AQ124="F","0")))))))</f>
        <v>2</v>
      </c>
      <c r="AS124" s="18">
        <v>20</v>
      </c>
      <c r="AT124" s="18">
        <v>26</v>
      </c>
      <c r="AU124" s="18"/>
      <c r="AV124" s="18">
        <f>AS124+AT124+AU124</f>
        <v>46</v>
      </c>
      <c r="AW124" s="53" t="str">
        <f>IF(AV124&gt;=80,"A+",IF(AV124&gt;=70,"A",IF(AV124&gt;=60,"A-",IF(AV124&gt;=50,"B",IF(AV124&gt;=40,"C",IF(AV124&gt;=33,"D",IF(AV124&lt;32,"F")))))))</f>
        <v>C</v>
      </c>
      <c r="AX124" s="20" t="str">
        <f>IF(AW124="A+","5",IF(AW124="A","4",IF(AW124="A-","3.5",IF(AW124="B","3",IF(AW124="C","2",IF(AW124="D","1",IF(AW124="F","0")))))))</f>
        <v>2</v>
      </c>
      <c r="AY124" s="18">
        <v>11</v>
      </c>
      <c r="AZ124" s="18">
        <v>22</v>
      </c>
      <c r="BA124" s="18"/>
      <c r="BB124" s="18">
        <f>AY124+AZ124+BA124</f>
        <v>33</v>
      </c>
      <c r="BC124" s="55" t="s">
        <v>81</v>
      </c>
      <c r="BD124" s="20" t="str">
        <f>IF(BC124="A+","5",IF(BC124="A","4",IF(BC124="A-","3.5",IF(BC124="B","3",IF(BC124="C","2",IF(BC124="D","1",IF(BC124="F","0")))))))</f>
        <v>0</v>
      </c>
      <c r="BE124" s="19">
        <v>19</v>
      </c>
      <c r="BF124" s="23">
        <v>14</v>
      </c>
      <c r="BG124" s="23">
        <v>30</v>
      </c>
      <c r="BH124" s="18">
        <f>BE124+BF124+BG124</f>
        <v>63</v>
      </c>
      <c r="BI124" s="18" t="str">
        <f>IF(BH124&gt;=80,"A+",IF(BH124&gt;=70,"A",IF(BH124&gt;=60,"A-",IF(BH124&gt;=50,"B",IF(BH124&gt;=40,"C",IF(BH124&gt;=33,"D",IF(BH124&lt;32,"F")))))))</f>
        <v>A-</v>
      </c>
      <c r="BJ124" s="20" t="str">
        <f>IF(BI124="A+","5",IF(BI124="A","4",IF(BI124="A-","3.5",IF(BI124="B","3",IF(BI124="C","2",IF(BI124="D","1",IF(BI124="F","0")))))))</f>
        <v>3.5</v>
      </c>
      <c r="BK124" s="18">
        <f>L124+Q124+V124+AA124+AL124+AR124+AX124+BD124+BJ124+AG124</f>
        <v>19.5</v>
      </c>
      <c r="BL124" s="18">
        <f>BK124-2</f>
        <v>17.5</v>
      </c>
      <c r="BM124" s="19">
        <f>J124+O124+T124+Y124+AJ124+AP124+AV124+BB124+BH124+AE124-40</f>
        <v>478</v>
      </c>
      <c r="BN124" s="56">
        <f>BL124/9</f>
        <v>1.9444444444444444</v>
      </c>
      <c r="BO124" s="35" t="str">
        <f>IF(BN124&gt;=5,"A+",IF(BN124&gt;=4,"A",IF(BN124&gt;=3.5,"A-",IF(BN124&gt;=3,"B",IF(BN124&gt;=2,"C",IF(BN124&gt;=1,"D",IF(BN124=0,"F")))))))</f>
        <v>D</v>
      </c>
      <c r="BP124" s="57" t="s">
        <v>83</v>
      </c>
      <c r="BQ124" s="18" t="s">
        <v>122</v>
      </c>
    </row>
    <row r="125" spans="1:69" ht="15.75">
      <c r="A125" s="17">
        <v>37</v>
      </c>
      <c r="B125" s="9" t="s">
        <v>60</v>
      </c>
      <c r="C125" s="49">
        <v>37</v>
      </c>
      <c r="D125" s="19">
        <v>24</v>
      </c>
      <c r="E125" s="18">
        <v>21</v>
      </c>
      <c r="F125" s="20">
        <f>D125+E125</f>
        <v>45</v>
      </c>
      <c r="G125" s="8">
        <v>25</v>
      </c>
      <c r="H125" s="8">
        <v>16</v>
      </c>
      <c r="I125" s="18">
        <f>G125+H125</f>
        <v>41</v>
      </c>
      <c r="J125" s="22">
        <f>F125+I125</f>
        <v>86</v>
      </c>
      <c r="K125" s="52" t="str">
        <f>IF(J125&gt;=160,"A+",IF(J125&gt;=140,"A",IF(J125&gt;=120,"A-",IF(J125&gt;=100,"B",IF(J125&gt;=80,"C",IF(J125&gt;=66,"D",IF(J125&lt;65,"F")))))))</f>
        <v>C</v>
      </c>
      <c r="L125" s="22" t="str">
        <f>IF(K125="A+","5",IF(K125="A","4",IF(K125="A-","3.5",IF(K125="B","3",IF(K125="C","2",IF(K125="D","1",IF(K125="F","0")))))))</f>
        <v>2</v>
      </c>
      <c r="M125" s="18">
        <v>14</v>
      </c>
      <c r="N125" s="18">
        <v>33</v>
      </c>
      <c r="O125" s="22">
        <f>M125+N125</f>
        <v>47</v>
      </c>
      <c r="P125" s="52" t="str">
        <f>IF(O125&gt;=160,"A+",IF(O125&gt;=140,"A",IF(O125&gt;=120,"A-",IF(O125&gt;=100,"B",IF(O125&gt;=80,"C",IF(O125&gt;=66,"D",IF(O125&lt;65,"F")))))))</f>
        <v>F</v>
      </c>
      <c r="Q125" s="22" t="str">
        <f>IF(P125="A+","5",IF(P125="A","4",IF(P125="A-","3.5",IF(P125="B","3",IF(P125="C","2",IF(P125="D","1",IF(P125="F","0")))))))</f>
        <v>0</v>
      </c>
      <c r="R125" s="18">
        <v>5</v>
      </c>
      <c r="S125" s="18">
        <v>17</v>
      </c>
      <c r="T125" s="21">
        <f>R125+S125</f>
        <v>22</v>
      </c>
      <c r="U125" s="52" t="str">
        <f>IF(T125&gt;=80,"A+",IF(T125&gt;=70,"A",IF(T125&gt;=60,"A-",IF(T125&gt;=50,"B",IF(T125&gt;=40,"C",IF(T125&gt;=33,"D",IF(T125&lt;32,"F")))))))</f>
        <v>F</v>
      </c>
      <c r="V125" s="22" t="str">
        <f>IF(U125="A+","5",IF(U125="A","4",IF(U125="A-","3.5",IF(U125="B","3",IF(U125="C","2",IF(U125="D","1",IF(U125="F","0")))))))</f>
        <v>0</v>
      </c>
      <c r="W125" s="18">
        <v>36</v>
      </c>
      <c r="X125" s="18">
        <v>34</v>
      </c>
      <c r="Y125" s="18">
        <f>W125+X125</f>
        <v>70</v>
      </c>
      <c r="Z125" s="53" t="str">
        <f>IF(Y125&gt;=80,"A+",IF(Y125&gt;=70,"A",IF(Y125&gt;=60,"A-",IF(Y125&gt;=50,"B",IF(Y125&gt;=40,"C",IF(Y125&gt;=33,"D",IF(Y125&lt;32,"F")))))))</f>
        <v>A</v>
      </c>
      <c r="AA125" s="20" t="str">
        <f>IF(Z125="A+","5",IF(Z125="A","4",IF(Z125="A-","3.5",IF(Z125="B","3",IF(Z125="C","2",IF(Z125="D","1",IF(Z125="F","0")))))))</f>
        <v>4</v>
      </c>
      <c r="AB125" s="18">
        <v>25</v>
      </c>
      <c r="AC125" s="18">
        <v>26</v>
      </c>
      <c r="AD125" s="18">
        <v>22</v>
      </c>
      <c r="AE125" s="18">
        <f>AB125+AC125+AD125</f>
        <v>73</v>
      </c>
      <c r="AF125" s="53" t="str">
        <f>IF(AE125&gt;=80,"A+",IF(AE125&gt;=70,"A",IF(AE125&gt;=60,"A-",IF(AE125&gt;=50,"B",IF(AE125&gt;=40,"C",IF(AE125&gt;=33,"D",IF(AE125&lt;32,"F")))))))</f>
        <v>A</v>
      </c>
      <c r="AG125" s="20" t="str">
        <f>IF(AF125="A+","5",IF(AF125="A","4",IF(AF125="A-","3.5",IF(AF125="B","3",IF(AF125="C","2",IF(AF125="D","1",IF(AF125="F","0")))))))</f>
        <v>4</v>
      </c>
      <c r="AH125" s="19">
        <v>28</v>
      </c>
      <c r="AI125" s="18">
        <v>20</v>
      </c>
      <c r="AJ125" s="18">
        <f>AH125+AI125</f>
        <v>48</v>
      </c>
      <c r="AK125" s="53" t="str">
        <f>IF(AJ125&gt;=80,"A+",IF(AJ125&gt;=70,"A",IF(AJ125&gt;=60,"A-",IF(AJ125&gt;=50,"B",IF(AJ125&gt;=40,"C",IF(AJ125&gt;=33,"D",IF(AJ125&lt;32,"F")))))))</f>
        <v>C</v>
      </c>
      <c r="AL125" s="20" t="str">
        <f>IF(AK125="A+","5",IF(AK125="A","4",IF(AK125="A-","3.5",IF(AK125="B","3",IF(AK125="C","2",IF(AK125="D","1",IF(AK125="F","0")))))))</f>
        <v>2</v>
      </c>
      <c r="AM125" s="23">
        <v>9</v>
      </c>
      <c r="AN125" s="23">
        <v>21</v>
      </c>
      <c r="AO125" s="23"/>
      <c r="AP125" s="18">
        <f>AM125+AN125+AO125</f>
        <v>30</v>
      </c>
      <c r="AQ125" s="53" t="str">
        <f>IF(AP125&gt;=80,"A+",IF(AP125&gt;=70,"A",IF(AP125&gt;=60,"A-",IF(AP125&gt;=50,"B",IF(AP125&gt;=40,"C",IF(AP125&gt;=33,"D",IF(AP125&lt;32,"F")))))))</f>
        <v>F</v>
      </c>
      <c r="AR125" s="20" t="str">
        <f>IF(AQ125="A+","5",IF(AQ125="A","4",IF(AQ125="A-","3.5",IF(AQ125="B","3",IF(AQ125="C","2",IF(AQ125="D","1",IF(AQ125="F","0")))))))</f>
        <v>0</v>
      </c>
      <c r="AS125" s="18">
        <v>25</v>
      </c>
      <c r="AT125" s="18">
        <v>19</v>
      </c>
      <c r="AU125" s="18"/>
      <c r="AV125" s="18">
        <f>AS125+AT125+AU125</f>
        <v>44</v>
      </c>
      <c r="AW125" s="53" t="str">
        <f>IF(AV125&gt;=80,"A+",IF(AV125&gt;=70,"A",IF(AV125&gt;=60,"A-",IF(AV125&gt;=50,"B",IF(AV125&gt;=40,"C",IF(AV125&gt;=33,"D",IF(AV125&lt;32,"F")))))))</f>
        <v>C</v>
      </c>
      <c r="AX125" s="20" t="str">
        <f>IF(AW125="A+","5",IF(AW125="A","4",IF(AW125="A-","3.5",IF(AW125="B","3",IF(AW125="C","2",IF(AW125="D","1",IF(AW125="F","0")))))))</f>
        <v>2</v>
      </c>
      <c r="AY125" s="18">
        <v>20</v>
      </c>
      <c r="AZ125" s="18">
        <v>22</v>
      </c>
      <c r="BA125" s="18"/>
      <c r="BB125" s="18">
        <f>AY125+AZ125+BA125</f>
        <v>42</v>
      </c>
      <c r="BC125" s="53" t="str">
        <f>IF(BB125&gt;=80,"A+",IF(BB125&gt;=70,"A",IF(BB125&gt;=60,"A-",IF(BB125&gt;=50,"B",IF(BB125&gt;=40,"C",IF(BB125&gt;=33,"D",IF(BB125&lt;32,"F")))))))</f>
        <v>C</v>
      </c>
      <c r="BD125" s="20" t="str">
        <f>IF(BC125="A+","5",IF(BC125="A","4",IF(BC125="A-","3.5",IF(BC125="B","3",IF(BC125="C","2",IF(BC125="D","1",IF(BC125="F","0")))))))</f>
        <v>2</v>
      </c>
      <c r="BE125" s="19">
        <v>11</v>
      </c>
      <c r="BF125" s="23">
        <v>16</v>
      </c>
      <c r="BG125" s="23">
        <v>30</v>
      </c>
      <c r="BH125" s="18">
        <f>BE125+BF125+BG125</f>
        <v>57</v>
      </c>
      <c r="BI125" s="18" t="str">
        <f>IF(BH125&gt;=80,"A+",IF(BH125&gt;=70,"A",IF(BH125&gt;=60,"A-",IF(BH125&gt;=50,"B",IF(BH125&gt;=40,"C",IF(BH125&gt;=33,"D",IF(BH125&lt;32,"F")))))))</f>
        <v>B</v>
      </c>
      <c r="BJ125" s="20" t="str">
        <f>IF(BI125="A+","5",IF(BI125="A","4",IF(BI125="A-","3.5",IF(BI125="B","3",IF(BI125="C","2",IF(BI125="D","1",IF(BI125="F","0")))))))</f>
        <v>3</v>
      </c>
      <c r="BK125" s="18">
        <f>L125+Q125+V125+AA125+AL125+AR125+AX125+BD125+BJ125+AG125</f>
        <v>19</v>
      </c>
      <c r="BL125" s="18">
        <f>BK125-2</f>
        <v>17</v>
      </c>
      <c r="BM125" s="19">
        <f>J125+O125+T125+Y125+AJ125+AP125+AV125+BB125+BH125+AE125-40</f>
        <v>479</v>
      </c>
      <c r="BN125" s="56">
        <f>BL125/9</f>
        <v>1.8888888888888888</v>
      </c>
      <c r="BO125" s="35" t="str">
        <f>IF(BN125&gt;=5,"A+",IF(BN125&gt;=4,"A",IF(BN125&gt;=3.5,"A-",IF(BN125&gt;=3,"B",IF(BN125&gt;=2,"C",IF(BN125&gt;=1,"D",IF(BN125=0,"F")))))))</f>
        <v>D</v>
      </c>
      <c r="BP125" s="57" t="s">
        <v>83</v>
      </c>
      <c r="BQ125" s="21" t="s">
        <v>123</v>
      </c>
    </row>
    <row r="126" spans="1:69" ht="15.75">
      <c r="A126" s="17">
        <v>38</v>
      </c>
      <c r="B126" s="9" t="s">
        <v>16</v>
      </c>
      <c r="C126" s="49">
        <v>44</v>
      </c>
      <c r="D126" s="19">
        <v>25</v>
      </c>
      <c r="E126" s="18">
        <v>14</v>
      </c>
      <c r="F126" s="20">
        <f>D126+E126</f>
        <v>39</v>
      </c>
      <c r="G126" s="8">
        <v>23</v>
      </c>
      <c r="H126" s="8">
        <v>17</v>
      </c>
      <c r="I126" s="18">
        <f>G126+H126</f>
        <v>40</v>
      </c>
      <c r="J126" s="22">
        <f>F126+I126</f>
        <v>79</v>
      </c>
      <c r="K126" s="52" t="str">
        <f>IF(J126&gt;=160,"A+",IF(J126&gt;=140,"A",IF(J126&gt;=120,"A-",IF(J126&gt;=100,"B",IF(J126&gt;=80,"C",IF(J126&gt;=66,"D",IF(J126&lt;65,"F")))))))</f>
        <v>D</v>
      </c>
      <c r="L126" s="22" t="str">
        <f>IF(K126="A+","5",IF(K126="A","4",IF(K126="A-","3.5",IF(K126="B","3",IF(K126="C","2",IF(K126="D","1",IF(K126="F","0")))))))</f>
        <v>1</v>
      </c>
      <c r="M126" s="18">
        <v>4</v>
      </c>
      <c r="N126" s="18">
        <v>33</v>
      </c>
      <c r="O126" s="22">
        <f>M126+N126</f>
        <v>37</v>
      </c>
      <c r="P126" s="52" t="str">
        <f>IF(O126&gt;=160,"A+",IF(O126&gt;=140,"A",IF(O126&gt;=120,"A-",IF(O126&gt;=100,"B",IF(O126&gt;=80,"C",IF(O126&gt;=66,"D",IF(O126&lt;65,"F")))))))</f>
        <v>F</v>
      </c>
      <c r="Q126" s="22" t="str">
        <f>IF(P126="A+","5",IF(P126="A","4",IF(P126="A-","3.5",IF(P126="B","3",IF(P126="C","2",IF(P126="D","1",IF(P126="F","0")))))))</f>
        <v>0</v>
      </c>
      <c r="R126" s="18">
        <v>0</v>
      </c>
      <c r="S126" s="18">
        <v>20</v>
      </c>
      <c r="T126" s="21">
        <f>R126+S126</f>
        <v>20</v>
      </c>
      <c r="U126" s="52" t="str">
        <f>IF(T126&gt;=80,"A+",IF(T126&gt;=70,"A",IF(T126&gt;=60,"A-",IF(T126&gt;=50,"B",IF(T126&gt;=40,"C",IF(T126&gt;=33,"D",IF(T126&lt;32,"F")))))))</f>
        <v>F</v>
      </c>
      <c r="V126" s="22" t="str">
        <f>IF(U126="A+","5",IF(U126="A","4",IF(U126="A-","3.5",IF(U126="B","3",IF(U126="C","2",IF(U126="D","1",IF(U126="F","0")))))))</f>
        <v>0</v>
      </c>
      <c r="W126" s="18">
        <v>38</v>
      </c>
      <c r="X126" s="18">
        <v>34</v>
      </c>
      <c r="Y126" s="18">
        <f>W126+X126</f>
        <v>72</v>
      </c>
      <c r="Z126" s="53" t="str">
        <f>IF(Y126&gt;=80,"A+",IF(Y126&gt;=70,"A",IF(Y126&gt;=60,"A-",IF(Y126&gt;=50,"B",IF(Y126&gt;=40,"C",IF(Y126&gt;=33,"D",IF(Y126&lt;32,"F")))))))</f>
        <v>A</v>
      </c>
      <c r="AA126" s="20" t="str">
        <f>IF(Z126="A+","5",IF(Z126="A","4",IF(Z126="A-","3.5",IF(Z126="B","3",IF(Z126="C","2",IF(Z126="D","1",IF(Z126="F","0")))))))</f>
        <v>4</v>
      </c>
      <c r="AB126" s="18">
        <v>23</v>
      </c>
      <c r="AC126" s="18">
        <v>20</v>
      </c>
      <c r="AD126" s="18">
        <v>22</v>
      </c>
      <c r="AE126" s="18">
        <f>AB126+AC126+AD126</f>
        <v>65</v>
      </c>
      <c r="AF126" s="53" t="str">
        <f>IF(AE126&gt;=80,"A+",IF(AE126&gt;=70,"A",IF(AE126&gt;=60,"A-",IF(AE126&gt;=50,"B",IF(AE126&gt;=40,"C",IF(AE126&gt;=33,"D",IF(AE126&lt;32,"F")))))))</f>
        <v>A-</v>
      </c>
      <c r="AG126" s="20" t="str">
        <f>IF(AF126="A+","5",IF(AF126="A","4",IF(AF126="A-","3.5",IF(AF126="B","3",IF(AF126="C","2",IF(AF126="D","1",IF(AF126="F","0")))))))</f>
        <v>3.5</v>
      </c>
      <c r="AH126" s="19">
        <v>27</v>
      </c>
      <c r="AI126" s="18">
        <v>18</v>
      </c>
      <c r="AJ126" s="18">
        <f>AH126+AI126</f>
        <v>45</v>
      </c>
      <c r="AK126" s="53" t="str">
        <f>IF(AJ126&gt;=80,"A+",IF(AJ126&gt;=70,"A",IF(AJ126&gt;=60,"A-",IF(AJ126&gt;=50,"B",IF(AJ126&gt;=40,"C",IF(AJ126&gt;=33,"D",IF(AJ126&lt;32,"F")))))))</f>
        <v>C</v>
      </c>
      <c r="AL126" s="20" t="str">
        <f>IF(AK126="A+","5",IF(AK126="A","4",IF(AK126="A-","3.5",IF(AK126="B","3",IF(AK126="C","2",IF(AK126="D","1",IF(AK126="F","0")))))))</f>
        <v>2</v>
      </c>
      <c r="AM126" s="23">
        <v>25</v>
      </c>
      <c r="AN126" s="23">
        <v>28</v>
      </c>
      <c r="AO126" s="23"/>
      <c r="AP126" s="18">
        <f>AM126+AN126+AO126</f>
        <v>53</v>
      </c>
      <c r="AQ126" s="53" t="str">
        <f>IF(AP126&gt;=80,"A+",IF(AP126&gt;=70,"A",IF(AP126&gt;=60,"A-",IF(AP126&gt;=50,"B",IF(AP126&gt;=40,"C",IF(AP126&gt;=33,"D",IF(AP126&lt;32,"F")))))))</f>
        <v>B</v>
      </c>
      <c r="AR126" s="20" t="str">
        <f>IF(AQ126="A+","5",IF(AQ126="A","4",IF(AQ126="A-","3.5",IF(AQ126="B","3",IF(AQ126="C","2",IF(AQ126="D","1",IF(AQ126="F","0")))))))</f>
        <v>3</v>
      </c>
      <c r="AS126" s="18">
        <v>22</v>
      </c>
      <c r="AT126" s="18">
        <v>30</v>
      </c>
      <c r="AU126" s="18"/>
      <c r="AV126" s="18">
        <f>AS126+AT126+AU126</f>
        <v>52</v>
      </c>
      <c r="AW126" s="53" t="str">
        <f>IF(AV126&gt;=80,"A+",IF(AV126&gt;=70,"A",IF(AV126&gt;=60,"A-",IF(AV126&gt;=50,"B",IF(AV126&gt;=40,"C",IF(AV126&gt;=33,"D",IF(AV126&lt;32,"F")))))))</f>
        <v>B</v>
      </c>
      <c r="AX126" s="20" t="str">
        <f>IF(AW126="A+","5",IF(AW126="A","4",IF(AW126="A-","3.5",IF(AW126="B","3",IF(AW126="C","2",IF(AW126="D","1",IF(AW126="F","0")))))))</f>
        <v>3</v>
      </c>
      <c r="AY126" s="18">
        <v>10</v>
      </c>
      <c r="AZ126" s="18">
        <v>25</v>
      </c>
      <c r="BA126" s="18"/>
      <c r="BB126" s="18">
        <f>AY126+AZ126+BA126</f>
        <v>35</v>
      </c>
      <c r="BC126" s="55" t="s">
        <v>81</v>
      </c>
      <c r="BD126" s="20" t="str">
        <f>IF(BC126="A+","5",IF(BC126="A","4",IF(BC126="A-","3.5",IF(BC126="B","3",IF(BC126="C","2",IF(BC126="D","1",IF(BC126="F","0")))))))</f>
        <v>0</v>
      </c>
      <c r="BE126" s="19">
        <v>9</v>
      </c>
      <c r="BF126" s="23">
        <v>18</v>
      </c>
      <c r="BG126" s="23">
        <v>20</v>
      </c>
      <c r="BH126" s="18">
        <f>BE126+BF126+BG126</f>
        <v>47</v>
      </c>
      <c r="BI126" s="18" t="str">
        <f>IF(BH126&gt;=80,"A+",IF(BH126&gt;=70,"A",IF(BH126&gt;=60,"A-",IF(BH126&gt;=50,"B",IF(BH126&gt;=40,"C",IF(BH126&gt;=33,"D",IF(BH126&lt;32,"F")))))))</f>
        <v>C</v>
      </c>
      <c r="BJ126" s="20" t="str">
        <f>IF(BI126="A+","5",IF(BI126="A","4",IF(BI126="A-","3.5",IF(BI126="B","3",IF(BI126="C","2",IF(BI126="D","1",IF(BI126="F","0")))))))</f>
        <v>2</v>
      </c>
      <c r="BK126" s="18">
        <f>L126+Q126+V126+AA126+AL126+AR126+AX126+BD126+BJ126+AG126</f>
        <v>18.5</v>
      </c>
      <c r="BL126" s="18">
        <f>BK126-2</f>
        <v>16.5</v>
      </c>
      <c r="BM126" s="19">
        <f>J126+O126+T126+Y126+AJ126+AP126+AV126+BB126+BH126+AE126-40</f>
        <v>465</v>
      </c>
      <c r="BN126" s="56">
        <f>BL126/9</f>
        <v>1.8333333333333333</v>
      </c>
      <c r="BO126" s="35" t="str">
        <f>IF(BN126&gt;=5,"A+",IF(BN126&gt;=4,"A",IF(BN126&gt;=3.5,"A-",IF(BN126&gt;=3,"B",IF(BN126&gt;=2,"C",IF(BN126&gt;=1,"D",IF(BN126=0,"F")))))))</f>
        <v>D</v>
      </c>
      <c r="BP126" s="57" t="s">
        <v>83</v>
      </c>
      <c r="BQ126" s="18" t="s">
        <v>124</v>
      </c>
    </row>
    <row r="127" spans="1:69" ht="15.75">
      <c r="A127" s="17">
        <v>39</v>
      </c>
      <c r="B127" s="9" t="s">
        <v>56</v>
      </c>
      <c r="C127" s="49">
        <v>34</v>
      </c>
      <c r="D127" s="19">
        <v>24</v>
      </c>
      <c r="E127" s="18">
        <v>18</v>
      </c>
      <c r="F127" s="20">
        <f>D127+E127</f>
        <v>42</v>
      </c>
      <c r="G127" s="8">
        <v>27</v>
      </c>
      <c r="H127" s="8">
        <v>16</v>
      </c>
      <c r="I127" s="18">
        <f>G127+H127</f>
        <v>43</v>
      </c>
      <c r="J127" s="22">
        <f>F127+I127</f>
        <v>85</v>
      </c>
      <c r="K127" s="52" t="str">
        <f>IF(J127&gt;=160,"A+",IF(J127&gt;=140,"A",IF(J127&gt;=120,"A-",IF(J127&gt;=100,"B",IF(J127&gt;=80,"C",IF(J127&gt;=66,"D",IF(J127&lt;65,"F")))))))</f>
        <v>C</v>
      </c>
      <c r="L127" s="22" t="str">
        <f>IF(K127="A+","5",IF(K127="A","4",IF(K127="A-","3.5",IF(K127="B","3",IF(K127="C","2",IF(K127="D","1",IF(K127="F","0")))))))</f>
        <v>2</v>
      </c>
      <c r="M127" s="18">
        <v>13</v>
      </c>
      <c r="N127" s="18">
        <v>33</v>
      </c>
      <c r="O127" s="22">
        <f>M127+N127</f>
        <v>46</v>
      </c>
      <c r="P127" s="52" t="str">
        <f>IF(O127&gt;=160,"A+",IF(O127&gt;=140,"A",IF(O127&gt;=120,"A-",IF(O127&gt;=100,"B",IF(O127&gt;=80,"C",IF(O127&gt;=66,"D",IF(O127&lt;65,"F")))))))</f>
        <v>F</v>
      </c>
      <c r="Q127" s="22" t="str">
        <f>IF(P127="A+","5",IF(P127="A","4",IF(P127="A-","3.5",IF(P127="B","3",IF(P127="C","2",IF(P127="D","1",IF(P127="F","0")))))))</f>
        <v>0</v>
      </c>
      <c r="R127" s="18">
        <v>21</v>
      </c>
      <c r="S127" s="18">
        <v>10</v>
      </c>
      <c r="T127" s="21">
        <f>R127+S127</f>
        <v>31</v>
      </c>
      <c r="U127" s="52" t="str">
        <f>IF(T127&gt;=80,"A+",IF(T127&gt;=70,"A",IF(T127&gt;=60,"A-",IF(T127&gt;=50,"B",IF(T127&gt;=40,"C",IF(T127&gt;=33,"D",IF(T127&lt;32,"F")))))))</f>
        <v>F</v>
      </c>
      <c r="V127" s="22" t="str">
        <f>IF(U127="A+","5",IF(U127="A","4",IF(U127="A-","3.5",IF(U127="B","3",IF(U127="C","2",IF(U127="D","1",IF(U127="F","0")))))))</f>
        <v>0</v>
      </c>
      <c r="W127" s="18">
        <v>38</v>
      </c>
      <c r="X127" s="18">
        <v>33</v>
      </c>
      <c r="Y127" s="18">
        <f>W127+X127</f>
        <v>71</v>
      </c>
      <c r="Z127" s="53" t="str">
        <f>IF(Y127&gt;=80,"A+",IF(Y127&gt;=70,"A",IF(Y127&gt;=60,"A-",IF(Y127&gt;=50,"B",IF(Y127&gt;=40,"C",IF(Y127&gt;=33,"D",IF(Y127&lt;32,"F")))))))</f>
        <v>A</v>
      </c>
      <c r="AA127" s="20" t="str">
        <f>IF(Z127="A+","5",IF(Z127="A","4",IF(Z127="A-","3.5",IF(Z127="B","3",IF(Z127="C","2",IF(Z127="D","1",IF(Z127="F","0")))))))</f>
        <v>4</v>
      </c>
      <c r="AB127" s="18">
        <v>20</v>
      </c>
      <c r="AC127" s="18">
        <v>22</v>
      </c>
      <c r="AD127" s="18">
        <v>21</v>
      </c>
      <c r="AE127" s="18">
        <f>AB127+AC127+AD127</f>
        <v>63</v>
      </c>
      <c r="AF127" s="53" t="str">
        <f>IF(AE127&gt;=80,"A+",IF(AE127&gt;=70,"A",IF(AE127&gt;=60,"A-",IF(AE127&gt;=50,"B",IF(AE127&gt;=40,"C",IF(AE127&gt;=33,"D",IF(AE127&lt;32,"F")))))))</f>
        <v>A-</v>
      </c>
      <c r="AG127" s="20" t="str">
        <f>IF(AF127="A+","5",IF(AF127="A","4",IF(AF127="A-","3.5",IF(AF127="B","3",IF(AF127="C","2",IF(AF127="D","1",IF(AF127="F","0")))))))</f>
        <v>3.5</v>
      </c>
      <c r="AH127" s="19">
        <v>33</v>
      </c>
      <c r="AI127" s="18">
        <v>25</v>
      </c>
      <c r="AJ127" s="18">
        <f>AH127+AI127</f>
        <v>58</v>
      </c>
      <c r="AK127" s="53" t="str">
        <f>IF(AJ127&gt;=80,"A+",IF(AJ127&gt;=70,"A",IF(AJ127&gt;=60,"A-",IF(AJ127&gt;=50,"B",IF(AJ127&gt;=40,"C",IF(AJ127&gt;=33,"D",IF(AJ127&lt;32,"F")))))))</f>
        <v>B</v>
      </c>
      <c r="AL127" s="20" t="str">
        <f>IF(AK127="A+","5",IF(AK127="A","4",IF(AK127="A-","3.5",IF(AK127="B","3",IF(AK127="C","2",IF(AK127="D","1",IF(AK127="F","0")))))))</f>
        <v>3</v>
      </c>
      <c r="AM127" s="23">
        <v>20</v>
      </c>
      <c r="AN127" s="23">
        <v>18</v>
      </c>
      <c r="AO127" s="23"/>
      <c r="AP127" s="18">
        <f>AM127+AN127+AO127</f>
        <v>38</v>
      </c>
      <c r="AQ127" s="53" t="str">
        <f>IF(AP127&gt;=80,"A+",IF(AP127&gt;=70,"A",IF(AP127&gt;=60,"A-",IF(AP127&gt;=50,"B",IF(AP127&gt;=40,"C",IF(AP127&gt;=33,"D",IF(AP127&lt;32,"F")))))))</f>
        <v>D</v>
      </c>
      <c r="AR127" s="20" t="str">
        <f>IF(AQ127="A+","5",IF(AQ127="A","4",IF(AQ127="A-","3.5",IF(AQ127="B","3",IF(AQ127="C","2",IF(AQ127="D","1",IF(AQ127="F","0")))))))</f>
        <v>1</v>
      </c>
      <c r="AS127" s="18">
        <v>6</v>
      </c>
      <c r="AT127" s="18">
        <v>12</v>
      </c>
      <c r="AU127" s="18"/>
      <c r="AV127" s="18">
        <f>AS127+AT127+AU127</f>
        <v>18</v>
      </c>
      <c r="AW127" s="53" t="str">
        <f>IF(AV127&gt;=80,"A+",IF(AV127&gt;=70,"A",IF(AV127&gt;=60,"A-",IF(AV127&gt;=50,"B",IF(AV127&gt;=40,"C",IF(AV127&gt;=33,"D",IF(AV127&lt;32,"F")))))))</f>
        <v>F</v>
      </c>
      <c r="AX127" s="20" t="str">
        <f>IF(AW127="A+","5",IF(AW127="A","4",IF(AW127="A-","3.5",IF(AW127="B","3",IF(AW127="C","2",IF(AW127="D","1",IF(AW127="F","0")))))))</f>
        <v>0</v>
      </c>
      <c r="AY127" s="18">
        <v>22</v>
      </c>
      <c r="AZ127" s="18">
        <v>16</v>
      </c>
      <c r="BA127" s="18"/>
      <c r="BB127" s="18">
        <f>AY127+AZ127+BA127</f>
        <v>38</v>
      </c>
      <c r="BC127" s="53" t="str">
        <f>IF(BB127&gt;=80,"A+",IF(BB127&gt;=70,"A",IF(BB127&gt;=60,"A-",IF(BB127&gt;=50,"B",IF(BB127&gt;=40,"C",IF(BB127&gt;=33,"D",IF(BB127&lt;32,"F")))))))</f>
        <v>D</v>
      </c>
      <c r="BD127" s="20" t="str">
        <f>IF(BC127="A+","5",IF(BC127="A","4",IF(BC127="A-","3.5",IF(BC127="B","3",IF(BC127="C","2",IF(BC127="D","1",IF(BC127="F","0")))))))</f>
        <v>1</v>
      </c>
      <c r="BE127" s="19">
        <v>21</v>
      </c>
      <c r="BF127" s="23">
        <v>9</v>
      </c>
      <c r="BG127" s="23">
        <v>35</v>
      </c>
      <c r="BH127" s="18">
        <f>BE127+BF127+BG127</f>
        <v>65</v>
      </c>
      <c r="BI127" s="18" t="str">
        <f>IF(BH127&gt;=80,"A+",IF(BH127&gt;=70,"A",IF(BH127&gt;=60,"A-",IF(BH127&gt;=50,"B",IF(BH127&gt;=40,"C",IF(BH127&gt;=33,"D",IF(BH127&lt;32,"F")))))))</f>
        <v>A-</v>
      </c>
      <c r="BJ127" s="20" t="str">
        <f>IF(BI127="A+","5",IF(BI127="A","4",IF(BI127="A-","3.5",IF(BI127="B","3",IF(BI127="C","2",IF(BI127="D","1",IF(BI127="F","0")))))))</f>
        <v>3.5</v>
      </c>
      <c r="BK127" s="18">
        <f>L127+Q127+V127+AA127+AL127+AR127+AX127+BD127+BJ127+AG127</f>
        <v>18</v>
      </c>
      <c r="BL127" s="18">
        <f>BK127-2</f>
        <v>16</v>
      </c>
      <c r="BM127" s="19">
        <f>J127+O127+T127+Y127+AJ127+AP127+AV127+BB127+BH127+AE127-40</f>
        <v>473</v>
      </c>
      <c r="BN127" s="56">
        <f>BL127/9</f>
        <v>1.7777777777777777</v>
      </c>
      <c r="BO127" s="35" t="str">
        <f>IF(BN127&gt;=5,"A+",IF(BN127&gt;=4,"A",IF(BN127&gt;=3.5,"A-",IF(BN127&gt;=3,"B",IF(BN127&gt;=2,"C",IF(BN127&gt;=1,"D",IF(BN127=0,"F")))))))</f>
        <v>D</v>
      </c>
      <c r="BP127" s="57" t="s">
        <v>83</v>
      </c>
      <c r="BQ127" s="21" t="s">
        <v>125</v>
      </c>
    </row>
    <row r="128" spans="1:69" ht="15.75">
      <c r="A128" s="17">
        <v>40</v>
      </c>
      <c r="B128" s="9" t="s">
        <v>61</v>
      </c>
      <c r="C128" s="49">
        <v>38</v>
      </c>
      <c r="D128" s="19">
        <v>24</v>
      </c>
      <c r="E128" s="18">
        <v>17</v>
      </c>
      <c r="F128" s="20">
        <f>D128+E128</f>
        <v>41</v>
      </c>
      <c r="G128" s="8">
        <v>25</v>
      </c>
      <c r="H128" s="8">
        <v>16</v>
      </c>
      <c r="I128" s="18">
        <f>G128+H128</f>
        <v>41</v>
      </c>
      <c r="J128" s="22">
        <f>F128+I128</f>
        <v>82</v>
      </c>
      <c r="K128" s="52" t="str">
        <f>IF(J128&gt;=160,"A+",IF(J128&gt;=140,"A",IF(J128&gt;=120,"A-",IF(J128&gt;=100,"B",IF(J128&gt;=80,"C",IF(J128&gt;=66,"D",IF(J128&lt;65,"F")))))))</f>
        <v>C</v>
      </c>
      <c r="L128" s="22" t="str">
        <f>IF(K128="A+","5",IF(K128="A","4",IF(K128="A-","3.5",IF(K128="B","3",IF(K128="C","2",IF(K128="D","1",IF(K128="F","0")))))))</f>
        <v>2</v>
      </c>
      <c r="M128" s="18">
        <v>10</v>
      </c>
      <c r="N128" s="18">
        <v>33</v>
      </c>
      <c r="O128" s="22">
        <f>M128+N128</f>
        <v>43</v>
      </c>
      <c r="P128" s="52" t="str">
        <f>IF(O128&gt;=160,"A+",IF(O128&gt;=140,"A",IF(O128&gt;=120,"A-",IF(O128&gt;=100,"B",IF(O128&gt;=80,"C",IF(O128&gt;=66,"D",IF(O128&lt;65,"F")))))))</f>
        <v>F</v>
      </c>
      <c r="Q128" s="22" t="str">
        <f>IF(P128="A+","5",IF(P128="A","4",IF(P128="A-","3.5",IF(P128="B","3",IF(P128="C","2",IF(P128="D","1",IF(P128="F","0")))))))</f>
        <v>0</v>
      </c>
      <c r="R128" s="18">
        <v>5</v>
      </c>
      <c r="S128" s="18">
        <v>17</v>
      </c>
      <c r="T128" s="21">
        <f>R128+S128</f>
        <v>22</v>
      </c>
      <c r="U128" s="52" t="str">
        <f>IF(T128&gt;=80,"A+",IF(T128&gt;=70,"A",IF(T128&gt;=60,"A-",IF(T128&gt;=50,"B",IF(T128&gt;=40,"C",IF(T128&gt;=33,"D",IF(T128&lt;32,"F")))))))</f>
        <v>F</v>
      </c>
      <c r="V128" s="22" t="str">
        <f>IF(U128="A+","5",IF(U128="A","4",IF(U128="A-","3.5",IF(U128="B","3",IF(U128="C","2",IF(U128="D","1",IF(U128="F","0")))))))</f>
        <v>0</v>
      </c>
      <c r="W128" s="18">
        <v>31</v>
      </c>
      <c r="X128" s="18">
        <v>31</v>
      </c>
      <c r="Y128" s="18">
        <f>W128+X128</f>
        <v>62</v>
      </c>
      <c r="Z128" s="53" t="str">
        <f>IF(Y128&gt;=80,"A+",IF(Y128&gt;=70,"A",IF(Y128&gt;=60,"A-",IF(Y128&gt;=50,"B",IF(Y128&gt;=40,"C",IF(Y128&gt;=33,"D",IF(Y128&lt;32,"F")))))))</f>
        <v>A-</v>
      </c>
      <c r="AA128" s="20" t="str">
        <f>IF(Z128="A+","5",IF(Z128="A","4",IF(Z128="A-","3.5",IF(Z128="B","3",IF(Z128="C","2",IF(Z128="D","1",IF(Z128="F","0")))))))</f>
        <v>3.5</v>
      </c>
      <c r="AB128" s="18">
        <v>24</v>
      </c>
      <c r="AC128" s="18">
        <v>22</v>
      </c>
      <c r="AD128" s="18">
        <v>22</v>
      </c>
      <c r="AE128" s="18">
        <f>AB128+AC128+AD128</f>
        <v>68</v>
      </c>
      <c r="AF128" s="53" t="str">
        <f>IF(AE128&gt;=80,"A+",IF(AE128&gt;=70,"A",IF(AE128&gt;=60,"A-",IF(AE128&gt;=50,"B",IF(AE128&gt;=40,"C",IF(AE128&gt;=33,"D",IF(AE128&lt;32,"F")))))))</f>
        <v>A-</v>
      </c>
      <c r="AG128" s="20" t="str">
        <f>IF(AF128="A+","5",IF(AF128="A","4",IF(AF128="A-","3.5",IF(AF128="B","3",IF(AF128="C","2",IF(AF128="D","1",IF(AF128="F","0")))))))</f>
        <v>3.5</v>
      </c>
      <c r="AH128" s="19">
        <v>32</v>
      </c>
      <c r="AI128" s="18">
        <v>20</v>
      </c>
      <c r="AJ128" s="18">
        <f>AH128+AI128</f>
        <v>52</v>
      </c>
      <c r="AK128" s="53" t="str">
        <f>IF(AJ128&gt;=80,"A+",IF(AJ128&gt;=70,"A",IF(AJ128&gt;=60,"A-",IF(AJ128&gt;=50,"B",IF(AJ128&gt;=40,"C",IF(AJ128&gt;=33,"D",IF(AJ128&lt;32,"F")))))))</f>
        <v>B</v>
      </c>
      <c r="AL128" s="20" t="str">
        <f>IF(AK128="A+","5",IF(AK128="A","4",IF(AK128="A-","3.5",IF(AK128="B","3",IF(AK128="C","2",IF(AK128="D","1",IF(AK128="F","0")))))))</f>
        <v>3</v>
      </c>
      <c r="AM128" s="23">
        <v>8</v>
      </c>
      <c r="AN128" s="23">
        <v>19</v>
      </c>
      <c r="AO128" s="23"/>
      <c r="AP128" s="18">
        <f>AM128+AN128+AO128</f>
        <v>27</v>
      </c>
      <c r="AQ128" s="53" t="str">
        <f>IF(AP128&gt;=80,"A+",IF(AP128&gt;=70,"A",IF(AP128&gt;=60,"A-",IF(AP128&gt;=50,"B",IF(AP128&gt;=40,"C",IF(AP128&gt;=33,"D",IF(AP128&lt;32,"F")))))))</f>
        <v>F</v>
      </c>
      <c r="AR128" s="20" t="str">
        <f>IF(AQ128="A+","5",IF(AQ128="A","4",IF(AQ128="A-","3.5",IF(AQ128="B","3",IF(AQ128="C","2",IF(AQ128="D","1",IF(AQ128="F","0")))))))</f>
        <v>0</v>
      </c>
      <c r="AS128" s="18">
        <v>24</v>
      </c>
      <c r="AT128" s="18">
        <v>23</v>
      </c>
      <c r="AU128" s="18"/>
      <c r="AV128" s="18">
        <f>AS128+AT128+AU128</f>
        <v>47</v>
      </c>
      <c r="AW128" s="53" t="str">
        <f>IF(AV128&gt;=80,"A+",IF(AV128&gt;=70,"A",IF(AV128&gt;=60,"A-",IF(AV128&gt;=50,"B",IF(AV128&gt;=40,"C",IF(AV128&gt;=33,"D",IF(AV128&lt;32,"F")))))))</f>
        <v>C</v>
      </c>
      <c r="AX128" s="20" t="str">
        <f>IF(AW128="A+","5",IF(AW128="A","4",IF(AW128="A-","3.5",IF(AW128="B","3",IF(AW128="C","2",IF(AW128="D","1",IF(AW128="F","0")))))))</f>
        <v>2</v>
      </c>
      <c r="AY128" s="18">
        <v>20</v>
      </c>
      <c r="AZ128" s="18">
        <v>27</v>
      </c>
      <c r="BA128" s="18"/>
      <c r="BB128" s="18">
        <f>AY128+AZ128+BA128</f>
        <v>47</v>
      </c>
      <c r="BC128" s="53" t="str">
        <f>IF(BB128&gt;=80,"A+",IF(BB128&gt;=70,"A",IF(BB128&gt;=60,"A-",IF(BB128&gt;=50,"B",IF(BB128&gt;=40,"C",IF(BB128&gt;=33,"D",IF(BB128&lt;32,"F")))))))</f>
        <v>C</v>
      </c>
      <c r="BD128" s="20" t="str">
        <f>IF(BC128="A+","5",IF(BC128="A","4",IF(BC128="A-","3.5",IF(BC128="B","3",IF(BC128="C","2",IF(BC128="D","1",IF(BC128="F","0")))))))</f>
        <v>2</v>
      </c>
      <c r="BE128" s="19">
        <v>9</v>
      </c>
      <c r="BF128" s="23">
        <v>13</v>
      </c>
      <c r="BG128" s="23">
        <v>20</v>
      </c>
      <c r="BH128" s="18">
        <f>BE128+BF128+BG128</f>
        <v>42</v>
      </c>
      <c r="BI128" s="18" t="str">
        <f>IF(BH128&gt;=80,"A+",IF(BH128&gt;=70,"A",IF(BH128&gt;=60,"A-",IF(BH128&gt;=50,"B",IF(BH128&gt;=40,"C",IF(BH128&gt;=33,"D",IF(BH128&lt;32,"F")))))))</f>
        <v>C</v>
      </c>
      <c r="BJ128" s="20" t="str">
        <f>IF(BI128="A+","5",IF(BI128="A","4",IF(BI128="A-","3.5",IF(BI128="B","3",IF(BI128="C","2",IF(BI128="D","1",IF(BI128="F","0")))))))</f>
        <v>2</v>
      </c>
      <c r="BK128" s="18">
        <f>L128+Q128+V128+AA128+AL128+AR128+AX128+BD128+BJ128+AG128</f>
        <v>18</v>
      </c>
      <c r="BL128" s="18">
        <f>BK128-2</f>
        <v>16</v>
      </c>
      <c r="BM128" s="19">
        <f>J128+O128+T128+Y128+AJ128+AP128+AV128+BB128+BH128+AE128-40</f>
        <v>452</v>
      </c>
      <c r="BN128" s="56">
        <f>BL128/9</f>
        <v>1.7777777777777777</v>
      </c>
      <c r="BO128" s="35" t="str">
        <f>IF(BN128&gt;=5,"A+",IF(BN128&gt;=4,"A",IF(BN128&gt;=3.5,"A-",IF(BN128&gt;=3,"B",IF(BN128&gt;=2,"C",IF(BN128&gt;=1,"D",IF(BN128=0,"F")))))))</f>
        <v>D</v>
      </c>
      <c r="BP128" s="57" t="s">
        <v>83</v>
      </c>
      <c r="BQ128" s="18" t="s">
        <v>126</v>
      </c>
    </row>
    <row r="129" spans="1:69" ht="15.75">
      <c r="A129" s="17">
        <v>41</v>
      </c>
      <c r="B129" s="9" t="s">
        <v>70</v>
      </c>
      <c r="C129" s="49">
        <v>50</v>
      </c>
      <c r="D129" s="19">
        <v>22</v>
      </c>
      <c r="E129" s="18">
        <v>18</v>
      </c>
      <c r="F129" s="20">
        <f>D129+E129</f>
        <v>40</v>
      </c>
      <c r="G129" s="8">
        <v>28</v>
      </c>
      <c r="H129" s="8">
        <v>16</v>
      </c>
      <c r="I129" s="18">
        <f>G129+H129</f>
        <v>44</v>
      </c>
      <c r="J129" s="22">
        <f>F129+I129</f>
        <v>84</v>
      </c>
      <c r="K129" s="52" t="str">
        <f>IF(J129&gt;=160,"A+",IF(J129&gt;=140,"A",IF(J129&gt;=120,"A-",IF(J129&gt;=100,"B",IF(J129&gt;=80,"C",IF(J129&gt;=66,"D",IF(J129&lt;65,"F")))))))</f>
        <v>C</v>
      </c>
      <c r="L129" s="22" t="str">
        <f>IF(K129="A+","5",IF(K129="A","4",IF(K129="A-","3.5",IF(K129="B","3",IF(K129="C","2",IF(K129="D","1",IF(K129="F","0")))))))</f>
        <v>2</v>
      </c>
      <c r="M129" s="18">
        <v>5</v>
      </c>
      <c r="N129" s="18">
        <v>33</v>
      </c>
      <c r="O129" s="22">
        <f>M129+N129</f>
        <v>38</v>
      </c>
      <c r="P129" s="52" t="str">
        <f>IF(O129&gt;=160,"A+",IF(O129&gt;=140,"A",IF(O129&gt;=120,"A-",IF(O129&gt;=100,"B",IF(O129&gt;=80,"C",IF(O129&gt;=66,"D",IF(O129&lt;65,"F")))))))</f>
        <v>F</v>
      </c>
      <c r="Q129" s="22" t="str">
        <f>IF(P129="A+","5",IF(P129="A","4",IF(P129="A-","3.5",IF(P129="B","3",IF(P129="C","2",IF(P129="D","1",IF(P129="F","0")))))))</f>
        <v>0</v>
      </c>
      <c r="R129" s="18">
        <v>8</v>
      </c>
      <c r="S129" s="18">
        <v>15</v>
      </c>
      <c r="T129" s="21">
        <f>R129+S129</f>
        <v>23</v>
      </c>
      <c r="U129" s="52" t="str">
        <f>IF(T129&gt;=80,"A+",IF(T129&gt;=70,"A",IF(T129&gt;=60,"A-",IF(T129&gt;=50,"B",IF(T129&gt;=40,"C",IF(T129&gt;=33,"D",IF(T129&lt;32,"F")))))))</f>
        <v>F</v>
      </c>
      <c r="V129" s="22" t="str">
        <f>IF(U129="A+","5",IF(U129="A","4",IF(U129="A-","3.5",IF(U129="B","3",IF(U129="C","2",IF(U129="D","1",IF(U129="F","0")))))))</f>
        <v>0</v>
      </c>
      <c r="W129" s="18">
        <v>40</v>
      </c>
      <c r="X129" s="18">
        <v>29</v>
      </c>
      <c r="Y129" s="18">
        <f>W129+X129</f>
        <v>69</v>
      </c>
      <c r="Z129" s="53" t="str">
        <f>IF(Y129&gt;=80,"A+",IF(Y129&gt;=70,"A",IF(Y129&gt;=60,"A-",IF(Y129&gt;=50,"B",IF(Y129&gt;=40,"C",IF(Y129&gt;=33,"D",IF(Y129&lt;32,"F")))))))</f>
        <v>A-</v>
      </c>
      <c r="AA129" s="20" t="str">
        <f>IF(Z129="A+","5",IF(Z129="A","4",IF(Z129="A-","3.5",IF(Z129="B","3",IF(Z129="C","2",IF(Z129="D","1",IF(Z129="F","0")))))))</f>
        <v>3.5</v>
      </c>
      <c r="AB129" s="18">
        <v>20</v>
      </c>
      <c r="AC129" s="18">
        <v>15</v>
      </c>
      <c r="AD129" s="18">
        <v>21</v>
      </c>
      <c r="AE129" s="18">
        <f>AB129+AC129+AD129</f>
        <v>56</v>
      </c>
      <c r="AF129" s="53" t="str">
        <f>IF(AE129&gt;=80,"A+",IF(AE129&gt;=70,"A",IF(AE129&gt;=60,"A-",IF(AE129&gt;=50,"B",IF(AE129&gt;=40,"C",IF(AE129&gt;=33,"D",IF(AE129&lt;32,"F")))))))</f>
        <v>B</v>
      </c>
      <c r="AG129" s="20" t="str">
        <f>IF(AF129="A+","5",IF(AF129="A","4",IF(AF129="A-","3.5",IF(AF129="B","3",IF(AF129="C","2",IF(AF129="D","1",IF(AF129="F","0")))))))</f>
        <v>3</v>
      </c>
      <c r="AH129" s="19">
        <v>30</v>
      </c>
      <c r="AI129" s="18">
        <v>24</v>
      </c>
      <c r="AJ129" s="18">
        <f>AH129+AI129</f>
        <v>54</v>
      </c>
      <c r="AK129" s="53" t="str">
        <f>IF(AJ129&gt;=80,"A+",IF(AJ129&gt;=70,"A",IF(AJ129&gt;=60,"A-",IF(AJ129&gt;=50,"B",IF(AJ129&gt;=40,"C",IF(AJ129&gt;=33,"D",IF(AJ129&lt;32,"F")))))))</f>
        <v>B</v>
      </c>
      <c r="AL129" s="20" t="str">
        <f>IF(AK129="A+","5",IF(AK129="A","4",IF(AK129="A-","3.5",IF(AK129="B","3",IF(AK129="C","2",IF(AK129="D","1",IF(AK129="F","0")))))))</f>
        <v>3</v>
      </c>
      <c r="AM129" s="23">
        <v>20</v>
      </c>
      <c r="AN129" s="23">
        <v>17</v>
      </c>
      <c r="AO129" s="23"/>
      <c r="AP129" s="18">
        <f>AM129+AN129+AO129</f>
        <v>37</v>
      </c>
      <c r="AQ129" s="53" t="str">
        <f>IF(AP129&gt;=80,"A+",IF(AP129&gt;=70,"A",IF(AP129&gt;=60,"A-",IF(AP129&gt;=50,"B",IF(AP129&gt;=40,"C",IF(AP129&gt;=33,"D",IF(AP129&lt;32,"F")))))))</f>
        <v>D</v>
      </c>
      <c r="AR129" s="20" t="str">
        <f>IF(AQ129="A+","5",IF(AQ129="A","4",IF(AQ129="A-","3.5",IF(AQ129="B","3",IF(AQ129="C","2",IF(AQ129="D","1",IF(AQ129="F","0")))))))</f>
        <v>1</v>
      </c>
      <c r="AS129" s="18">
        <v>4</v>
      </c>
      <c r="AT129" s="18">
        <v>14</v>
      </c>
      <c r="AU129" s="18"/>
      <c r="AV129" s="18">
        <f>AS129+AT129+AU129</f>
        <v>18</v>
      </c>
      <c r="AW129" s="53" t="str">
        <f>IF(AV129&gt;=80,"A+",IF(AV129&gt;=70,"A",IF(AV129&gt;=60,"A-",IF(AV129&gt;=50,"B",IF(AV129&gt;=40,"C",IF(AV129&gt;=33,"D",IF(AV129&lt;32,"F")))))))</f>
        <v>F</v>
      </c>
      <c r="AX129" s="20" t="str">
        <f>IF(AW129="A+","5",IF(AW129="A","4",IF(AW129="A-","3.5",IF(AW129="B","3",IF(AW129="C","2",IF(AW129="D","1",IF(AW129="F","0")))))))</f>
        <v>0</v>
      </c>
      <c r="AY129" s="18">
        <v>20</v>
      </c>
      <c r="AZ129" s="18">
        <v>14</v>
      </c>
      <c r="BA129" s="18"/>
      <c r="BB129" s="18">
        <f>AY129+AZ129+BA129</f>
        <v>34</v>
      </c>
      <c r="BC129" s="53" t="str">
        <f>IF(BB129&gt;=80,"A+",IF(BB129&gt;=70,"A",IF(BB129&gt;=60,"A-",IF(BB129&gt;=50,"B",IF(BB129&gt;=40,"C",IF(BB129&gt;=33,"D",IF(BB129&lt;32,"F")))))))</f>
        <v>D</v>
      </c>
      <c r="BD129" s="20" t="str">
        <f>IF(BC129="A+","5",IF(BC129="A","4",IF(BC129="A-","3.5",IF(BC129="B","3",IF(BC129="C","2",IF(BC129="D","1",IF(BC129="F","0")))))))</f>
        <v>1</v>
      </c>
      <c r="BE129" s="19">
        <v>26</v>
      </c>
      <c r="BF129" s="23">
        <v>12</v>
      </c>
      <c r="BG129" s="23">
        <v>35</v>
      </c>
      <c r="BH129" s="18">
        <f>BE129+BF129+BG129</f>
        <v>73</v>
      </c>
      <c r="BI129" s="18" t="str">
        <f>IF(BH129&gt;=80,"A+",IF(BH129&gt;=70,"A",IF(BH129&gt;=60,"A-",IF(BH129&gt;=50,"B",IF(BH129&gt;=40,"C",IF(BH129&gt;=33,"D",IF(BH129&lt;32,"F")))))))</f>
        <v>A</v>
      </c>
      <c r="BJ129" s="20" t="str">
        <f>IF(BI129="A+","5",IF(BI129="A","4",IF(BI129="A-","3.5",IF(BI129="B","3",IF(BI129="C","2",IF(BI129="D","1",IF(BI129="F","0")))))))</f>
        <v>4</v>
      </c>
      <c r="BK129" s="18">
        <f>L129+Q129+V129+AA129+AL129+AR129+AX129+BD129+BJ129+AG129</f>
        <v>17.5</v>
      </c>
      <c r="BL129" s="18">
        <f>BK129-2</f>
        <v>15.5</v>
      </c>
      <c r="BM129" s="19">
        <f>J129+O129+T129+Y129+AJ129+AP129+AV129+BB129+BH129+AE129-40</f>
        <v>446</v>
      </c>
      <c r="BN129" s="56">
        <f>BL129/9</f>
        <v>1.7222222222222223</v>
      </c>
      <c r="BO129" s="35" t="str">
        <f>IF(BN129&gt;=5,"A+",IF(BN129&gt;=4,"A",IF(BN129&gt;=3.5,"A-",IF(BN129&gt;=3,"B",IF(BN129&gt;=2,"C",IF(BN129&gt;=1,"D",IF(BN129=0,"F")))))))</f>
        <v>D</v>
      </c>
      <c r="BP129" s="57" t="s">
        <v>83</v>
      </c>
      <c r="BQ129" s="21" t="s">
        <v>127</v>
      </c>
    </row>
    <row r="130" spans="1:69" ht="15.75">
      <c r="A130" s="17">
        <v>42</v>
      </c>
      <c r="B130" s="9" t="s">
        <v>54</v>
      </c>
      <c r="C130" s="49">
        <v>29</v>
      </c>
      <c r="D130" s="19">
        <v>28</v>
      </c>
      <c r="E130" s="18">
        <v>22</v>
      </c>
      <c r="F130" s="20">
        <f>D130+E130</f>
        <v>50</v>
      </c>
      <c r="G130" s="8">
        <v>26</v>
      </c>
      <c r="H130" s="8">
        <v>19</v>
      </c>
      <c r="I130" s="18">
        <f>G130+H130</f>
        <v>45</v>
      </c>
      <c r="J130" s="22">
        <f>F130+I130</f>
        <v>95</v>
      </c>
      <c r="K130" s="52" t="str">
        <f>IF(J130&gt;=160,"A+",IF(J130&gt;=140,"A",IF(J130&gt;=120,"A-",IF(J130&gt;=100,"B",IF(J130&gt;=80,"C",IF(J130&gt;=66,"D",IF(J130&lt;65,"F")))))))</f>
        <v>C</v>
      </c>
      <c r="L130" s="22" t="str">
        <f>IF(K130="A+","5",IF(K130="A","4",IF(K130="A-","3.5",IF(K130="B","3",IF(K130="C","2",IF(K130="D","1",IF(K130="F","0")))))))</f>
        <v>2</v>
      </c>
      <c r="M130" s="18">
        <v>5</v>
      </c>
      <c r="N130" s="18">
        <v>33</v>
      </c>
      <c r="O130" s="22">
        <f>M130+N130</f>
        <v>38</v>
      </c>
      <c r="P130" s="52" t="str">
        <f>IF(O130&gt;=160,"A+",IF(O130&gt;=140,"A",IF(O130&gt;=120,"A-",IF(O130&gt;=100,"B",IF(O130&gt;=80,"C",IF(O130&gt;=66,"D",IF(O130&lt;65,"F")))))))</f>
        <v>F</v>
      </c>
      <c r="Q130" s="22" t="str">
        <f>IF(P130="A+","5",IF(P130="A","4",IF(P130="A-","3.5",IF(P130="B","3",IF(P130="C","2",IF(P130="D","1",IF(P130="F","0")))))))</f>
        <v>0</v>
      </c>
      <c r="R130" s="18">
        <v>8</v>
      </c>
      <c r="S130" s="18">
        <v>18</v>
      </c>
      <c r="T130" s="21">
        <f>R130+S130</f>
        <v>26</v>
      </c>
      <c r="U130" s="52" t="str">
        <f>IF(T130&gt;=80,"A+",IF(T130&gt;=70,"A",IF(T130&gt;=60,"A-",IF(T130&gt;=50,"B",IF(T130&gt;=40,"C",IF(T130&gt;=33,"D",IF(T130&lt;32,"F")))))))</f>
        <v>F</v>
      </c>
      <c r="V130" s="22" t="str">
        <f>IF(U130="A+","5",IF(U130="A","4",IF(U130="A-","3.5",IF(U130="B","3",IF(U130="C","2",IF(U130="D","1",IF(U130="F","0")))))))</f>
        <v>0</v>
      </c>
      <c r="W130" s="18">
        <v>35</v>
      </c>
      <c r="X130" s="18">
        <v>31</v>
      </c>
      <c r="Y130" s="18">
        <f>W130+X130</f>
        <v>66</v>
      </c>
      <c r="Z130" s="53" t="str">
        <f>IF(Y130&gt;=80,"A+",IF(Y130&gt;=70,"A",IF(Y130&gt;=60,"A-",IF(Y130&gt;=50,"B",IF(Y130&gt;=40,"C",IF(Y130&gt;=33,"D",IF(Y130&lt;32,"F")))))))</f>
        <v>A-</v>
      </c>
      <c r="AA130" s="20" t="str">
        <f>IF(Z130="A+","5",IF(Z130="A","4",IF(Z130="A-","3.5",IF(Z130="B","3",IF(Z130="C","2",IF(Z130="D","1",IF(Z130="F","0")))))))</f>
        <v>3.5</v>
      </c>
      <c r="AB130" s="18">
        <v>24</v>
      </c>
      <c r="AC130" s="18">
        <v>25</v>
      </c>
      <c r="AD130" s="18">
        <v>22</v>
      </c>
      <c r="AE130" s="18">
        <f>AB130+AC130+AD130</f>
        <v>71</v>
      </c>
      <c r="AF130" s="53" t="str">
        <f>IF(AE130&gt;=80,"A+",IF(AE130&gt;=70,"A",IF(AE130&gt;=60,"A-",IF(AE130&gt;=50,"B",IF(AE130&gt;=40,"C",IF(AE130&gt;=33,"D",IF(AE130&lt;32,"F")))))))</f>
        <v>A</v>
      </c>
      <c r="AG130" s="20" t="str">
        <f>IF(AF130="A+","5",IF(AF130="A","4",IF(AF130="A-","3.5",IF(AF130="B","3",IF(AF130="C","2",IF(AF130="D","1",IF(AF130="F","0")))))))</f>
        <v>4</v>
      </c>
      <c r="AH130" s="19">
        <v>25</v>
      </c>
      <c r="AI130" s="18">
        <v>20</v>
      </c>
      <c r="AJ130" s="18">
        <f>AH130+AI130</f>
        <v>45</v>
      </c>
      <c r="AK130" s="53" t="str">
        <f>IF(AJ130&gt;=80,"A+",IF(AJ130&gt;=70,"A",IF(AJ130&gt;=60,"A-",IF(AJ130&gt;=50,"B",IF(AJ130&gt;=40,"C",IF(AJ130&gt;=33,"D",IF(AJ130&lt;32,"F")))))))</f>
        <v>C</v>
      </c>
      <c r="AL130" s="20" t="str">
        <f>IF(AK130="A+","5",IF(AK130="A","4",IF(AK130="A-","3.5",IF(AK130="B","3",IF(AK130="C","2",IF(AK130="D","1",IF(AK130="F","0")))))))</f>
        <v>2</v>
      </c>
      <c r="AM130" s="23">
        <v>21</v>
      </c>
      <c r="AN130" s="23">
        <v>16</v>
      </c>
      <c r="AO130" s="23"/>
      <c r="AP130" s="18">
        <f>AM130+AN130+AO130</f>
        <v>37</v>
      </c>
      <c r="AQ130" s="53" t="str">
        <f>IF(AP130&gt;=80,"A+",IF(AP130&gt;=70,"A",IF(AP130&gt;=60,"A-",IF(AP130&gt;=50,"B",IF(AP130&gt;=40,"C",IF(AP130&gt;=33,"D",IF(AP130&lt;32,"F")))))))</f>
        <v>D</v>
      </c>
      <c r="AR130" s="20" t="str">
        <f>IF(AQ130="A+","5",IF(AQ130="A","4",IF(AQ130="A-","3.5",IF(AQ130="B","3",IF(AQ130="C","2",IF(AQ130="D","1",IF(AQ130="F","0")))))))</f>
        <v>1</v>
      </c>
      <c r="AS130" s="18">
        <v>20</v>
      </c>
      <c r="AT130" s="18">
        <v>18</v>
      </c>
      <c r="AU130" s="18"/>
      <c r="AV130" s="18">
        <f>AS130+AT130+AU130</f>
        <v>38</v>
      </c>
      <c r="AW130" s="53" t="str">
        <f>IF(AV130&gt;=80,"A+",IF(AV130&gt;=70,"A",IF(AV130&gt;=60,"A-",IF(AV130&gt;=50,"B",IF(AV130&gt;=40,"C",IF(AV130&gt;=33,"D",IF(AV130&lt;32,"F")))))))</f>
        <v>D</v>
      </c>
      <c r="AX130" s="20" t="str">
        <f>IF(AW130="A+","5",IF(AW130="A","4",IF(AW130="A-","3.5",IF(AW130="B","3",IF(AW130="C","2",IF(AW130="D","1",IF(AW130="F","0")))))))</f>
        <v>1</v>
      </c>
      <c r="AY130" s="18">
        <v>12</v>
      </c>
      <c r="AZ130" s="18">
        <v>26</v>
      </c>
      <c r="BA130" s="18"/>
      <c r="BB130" s="18">
        <f>AY130+AZ130+BA130</f>
        <v>38</v>
      </c>
      <c r="BC130" s="55" t="s">
        <v>81</v>
      </c>
      <c r="BD130" s="20" t="str">
        <f>IF(BC130="A+","5",IF(BC130="A","4",IF(BC130="A-","3.5",IF(BC130="B","3",IF(BC130="C","2",IF(BC130="D","1",IF(BC130="F","0")))))))</f>
        <v>0</v>
      </c>
      <c r="BE130" s="19">
        <v>21</v>
      </c>
      <c r="BF130" s="23">
        <v>16</v>
      </c>
      <c r="BG130" s="23">
        <v>30</v>
      </c>
      <c r="BH130" s="18">
        <f>BE130+BF130+BG130</f>
        <v>67</v>
      </c>
      <c r="BI130" s="18" t="str">
        <f>IF(BH130&gt;=80,"A+",IF(BH130&gt;=70,"A",IF(BH130&gt;=60,"A-",IF(BH130&gt;=50,"B",IF(BH130&gt;=40,"C",IF(BH130&gt;=33,"D",IF(BH130&lt;32,"F")))))))</f>
        <v>A-</v>
      </c>
      <c r="BJ130" s="20" t="str">
        <f>IF(BI130="A+","5",IF(BI130="A","4",IF(BI130="A-","3.5",IF(BI130="B","3",IF(BI130="C","2",IF(BI130="D","1",IF(BI130="F","0")))))))</f>
        <v>3.5</v>
      </c>
      <c r="BK130" s="18">
        <f>L130+Q130+V130+AA130+AL130+AR130+AX130+BD130+BJ130+AG130</f>
        <v>17</v>
      </c>
      <c r="BL130" s="18">
        <f>BK130-2</f>
        <v>15</v>
      </c>
      <c r="BM130" s="19">
        <f>J130+O130+T130+Y130+AJ130+AP130+AV130+BB130+BH130+AE130-40</f>
        <v>481</v>
      </c>
      <c r="BN130" s="56">
        <f>BL130/9</f>
        <v>1.6666666666666667</v>
      </c>
      <c r="BO130" s="35" t="str">
        <f>IF(BN130&gt;=5,"A+",IF(BN130&gt;=4,"A",IF(BN130&gt;=3.5,"A-",IF(BN130&gt;=3,"B",IF(BN130&gt;=2,"C",IF(BN130&gt;=1,"D",IF(BN130=0,"F")))))))</f>
        <v>D</v>
      </c>
      <c r="BP130" s="57" t="s">
        <v>83</v>
      </c>
      <c r="BQ130" s="18" t="s">
        <v>128</v>
      </c>
    </row>
    <row r="131" spans="1:69" ht="15.75">
      <c r="A131" s="17">
        <v>43</v>
      </c>
      <c r="B131" s="9" t="s">
        <v>72</v>
      </c>
      <c r="C131" s="49">
        <v>52</v>
      </c>
      <c r="D131" s="19">
        <v>25</v>
      </c>
      <c r="E131" s="18">
        <v>21</v>
      </c>
      <c r="F131" s="20">
        <f>D131+E131</f>
        <v>46</v>
      </c>
      <c r="G131" s="8">
        <v>18</v>
      </c>
      <c r="H131" s="8">
        <v>15</v>
      </c>
      <c r="I131" s="18">
        <f>G131+H131</f>
        <v>33</v>
      </c>
      <c r="J131" s="22">
        <f>F131+I131</f>
        <v>79</v>
      </c>
      <c r="K131" s="52" t="str">
        <f>IF(J131&gt;=160,"A+",IF(J131&gt;=140,"A",IF(J131&gt;=120,"A-",IF(J131&gt;=100,"B",IF(J131&gt;=80,"C",IF(J131&gt;=66,"D",IF(J131&lt;65,"F")))))))</f>
        <v>D</v>
      </c>
      <c r="L131" s="22" t="str">
        <f>IF(K131="A+","5",IF(K131="A","4",IF(K131="A-","3.5",IF(K131="B","3",IF(K131="C","2",IF(K131="D","1",IF(K131="F","0")))))))</f>
        <v>1</v>
      </c>
      <c r="M131" s="18">
        <v>33</v>
      </c>
      <c r="N131" s="18">
        <v>18</v>
      </c>
      <c r="O131" s="22">
        <f>M131+N131</f>
        <v>51</v>
      </c>
      <c r="P131" s="52" t="str">
        <f>IF(O131&gt;=160,"A+",IF(O131&gt;=140,"A",IF(O131&gt;=120,"A-",IF(O131&gt;=100,"B",IF(O131&gt;=80,"C",IF(O131&gt;=66,"D",IF(O131&lt;65,"F")))))))</f>
        <v>F</v>
      </c>
      <c r="Q131" s="22" t="str">
        <f>IF(P131="A+","5",IF(P131="A","4",IF(P131="A-","3.5",IF(P131="B","3",IF(P131="C","2",IF(P131="D","1",IF(P131="F","0")))))))</f>
        <v>0</v>
      </c>
      <c r="R131" s="18">
        <v>4</v>
      </c>
      <c r="S131" s="18">
        <v>15</v>
      </c>
      <c r="T131" s="21">
        <f>R131+S131</f>
        <v>19</v>
      </c>
      <c r="U131" s="52" t="str">
        <f>IF(T131&gt;=80,"A+",IF(T131&gt;=70,"A",IF(T131&gt;=60,"A-",IF(T131&gt;=50,"B",IF(T131&gt;=40,"C",IF(T131&gt;=33,"D",IF(T131&lt;32,"F")))))))</f>
        <v>F</v>
      </c>
      <c r="V131" s="22" t="str">
        <f>IF(U131="A+","5",IF(U131="A","4",IF(U131="A-","3.5",IF(U131="B","3",IF(U131="C","2",IF(U131="D","1",IF(U131="F","0")))))))</f>
        <v>0</v>
      </c>
      <c r="W131" s="18">
        <v>32</v>
      </c>
      <c r="X131" s="18">
        <v>25</v>
      </c>
      <c r="Y131" s="18">
        <f>W131+X131</f>
        <v>57</v>
      </c>
      <c r="Z131" s="53" t="str">
        <f>IF(Y131&gt;=80,"A+",IF(Y131&gt;=70,"A",IF(Y131&gt;=60,"A-",IF(Y131&gt;=50,"B",IF(Y131&gt;=40,"C",IF(Y131&gt;=33,"D",IF(Y131&lt;32,"F")))))))</f>
        <v>B</v>
      </c>
      <c r="AA131" s="20" t="str">
        <f>IF(Z131="A+","5",IF(Z131="A","4",IF(Z131="A-","3.5",IF(Z131="B","3",IF(Z131="C","2",IF(Z131="D","1",IF(Z131="F","0")))))))</f>
        <v>3</v>
      </c>
      <c r="AB131" s="18">
        <v>22</v>
      </c>
      <c r="AC131" s="18">
        <v>22</v>
      </c>
      <c r="AD131" s="18">
        <v>21</v>
      </c>
      <c r="AE131" s="18">
        <f>AB131+AC131+AD131</f>
        <v>65</v>
      </c>
      <c r="AF131" s="53" t="str">
        <f>IF(AE131&gt;=80,"A+",IF(AE131&gt;=70,"A",IF(AE131&gt;=60,"A-",IF(AE131&gt;=50,"B",IF(AE131&gt;=40,"C",IF(AE131&gt;=33,"D",IF(AE131&lt;32,"F")))))))</f>
        <v>A-</v>
      </c>
      <c r="AG131" s="20" t="str">
        <f>IF(AF131="A+","5",IF(AF131="A","4",IF(AF131="A-","3.5",IF(AF131="B","3",IF(AF131="C","2",IF(AF131="D","1",IF(AF131="F","0")))))))</f>
        <v>3.5</v>
      </c>
      <c r="AH131" s="19">
        <v>25</v>
      </c>
      <c r="AI131" s="18">
        <v>17</v>
      </c>
      <c r="AJ131" s="18">
        <f>AH131+AI131</f>
        <v>42</v>
      </c>
      <c r="AK131" s="53" t="str">
        <f>IF(AJ131&gt;=80,"A+",IF(AJ131&gt;=70,"A",IF(AJ131&gt;=60,"A-",IF(AJ131&gt;=50,"B",IF(AJ131&gt;=40,"C",IF(AJ131&gt;=33,"D",IF(AJ131&lt;32,"F")))))))</f>
        <v>C</v>
      </c>
      <c r="AL131" s="20" t="str">
        <f>IF(AK131="A+","5",IF(AK131="A","4",IF(AK131="A-","3.5",IF(AK131="B","3",IF(AK131="C","2",IF(AK131="D","1",IF(AK131="F","0")))))))</f>
        <v>2</v>
      </c>
      <c r="AM131" s="23">
        <v>20</v>
      </c>
      <c r="AN131" s="23">
        <v>14</v>
      </c>
      <c r="AO131" s="23"/>
      <c r="AP131" s="18">
        <f>AM131+AN131+AO131</f>
        <v>34</v>
      </c>
      <c r="AQ131" s="53" t="str">
        <f>IF(AP131&gt;=80,"A+",IF(AP131&gt;=70,"A",IF(AP131&gt;=60,"A-",IF(AP131&gt;=50,"B",IF(AP131&gt;=40,"C",IF(AP131&gt;=33,"D",IF(AP131&lt;32,"F")))))))</f>
        <v>D</v>
      </c>
      <c r="AR131" s="20" t="str">
        <f>IF(AQ131="A+","5",IF(AQ131="A","4",IF(AQ131="A-","3.5",IF(AQ131="B","3",IF(AQ131="C","2",IF(AQ131="D","1",IF(AQ131="F","0")))))))</f>
        <v>1</v>
      </c>
      <c r="AS131" s="18">
        <v>20</v>
      </c>
      <c r="AT131" s="18">
        <v>24</v>
      </c>
      <c r="AU131" s="18"/>
      <c r="AV131" s="18">
        <f>AS131+AT131+AU131</f>
        <v>44</v>
      </c>
      <c r="AW131" s="53" t="str">
        <f>IF(AV131&gt;=80,"A+",IF(AV131&gt;=70,"A",IF(AV131&gt;=60,"A-",IF(AV131&gt;=50,"B",IF(AV131&gt;=40,"C",IF(AV131&gt;=33,"D",IF(AV131&lt;32,"F")))))))</f>
        <v>C</v>
      </c>
      <c r="AX131" s="20" t="str">
        <f>IF(AW131="A+","5",IF(AW131="A","4",IF(AW131="A-","3.5",IF(AW131="B","3",IF(AW131="C","2",IF(AW131="D","1",IF(AW131="F","0")))))))</f>
        <v>2</v>
      </c>
      <c r="AY131" s="18">
        <v>13</v>
      </c>
      <c r="AZ131" s="18">
        <v>20</v>
      </c>
      <c r="BA131" s="18"/>
      <c r="BB131" s="18">
        <f>AY131+AZ131+BA131</f>
        <v>33</v>
      </c>
      <c r="BC131" s="55" t="s">
        <v>81</v>
      </c>
      <c r="BD131" s="20" t="str">
        <f>IF(BC131="A+","5",IF(BC131="A","4",IF(BC131="A-","3.5",IF(BC131="B","3",IF(BC131="C","2",IF(BC131="D","1",IF(BC131="F","0")))))))</f>
        <v>0</v>
      </c>
      <c r="BE131" s="19">
        <v>22</v>
      </c>
      <c r="BF131" s="23">
        <v>16</v>
      </c>
      <c r="BG131" s="23">
        <v>30</v>
      </c>
      <c r="BH131" s="18">
        <f>BE131+BF131+BG131</f>
        <v>68</v>
      </c>
      <c r="BI131" s="18" t="str">
        <f>IF(BH131&gt;=80,"A+",IF(BH131&gt;=70,"A",IF(BH131&gt;=60,"A-",IF(BH131&gt;=50,"B",IF(BH131&gt;=40,"C",IF(BH131&gt;=33,"D",IF(BH131&lt;32,"F")))))))</f>
        <v>A-</v>
      </c>
      <c r="BJ131" s="20" t="str">
        <f>IF(BI131="A+","5",IF(BI131="A","4",IF(BI131="A-","3.5",IF(BI131="B","3",IF(BI131="C","2",IF(BI131="D","1",IF(BI131="F","0")))))))</f>
        <v>3.5</v>
      </c>
      <c r="BK131" s="18">
        <f>L131+Q131+V131+AA131+AL131+AR131+AX131+BD131+BJ131+AG131</f>
        <v>16</v>
      </c>
      <c r="BL131" s="18">
        <f>BK131-2</f>
        <v>14</v>
      </c>
      <c r="BM131" s="19">
        <f>J131+O131+T131+Y131+AJ131+AP131+AV131+BB131+BH131+AE131-40</f>
        <v>452</v>
      </c>
      <c r="BN131" s="56">
        <f>BL131/9</f>
        <v>1.5555555555555556</v>
      </c>
      <c r="BO131" s="35" t="str">
        <f>IF(BN131&gt;=5,"A+",IF(BN131&gt;=4,"A",IF(BN131&gt;=3.5,"A-",IF(BN131&gt;=3,"B",IF(BN131&gt;=2,"C",IF(BN131&gt;=1,"D",IF(BN131=0,"F")))))))</f>
        <v>D</v>
      </c>
      <c r="BP131" s="57" t="s">
        <v>83</v>
      </c>
      <c r="BQ131" s="21" t="s">
        <v>129</v>
      </c>
    </row>
    <row r="132" spans="1:69" ht="15.75">
      <c r="A132" s="17">
        <v>44</v>
      </c>
      <c r="B132" s="9" t="s">
        <v>52</v>
      </c>
      <c r="C132" s="49">
        <v>26</v>
      </c>
      <c r="D132" s="19">
        <v>27</v>
      </c>
      <c r="E132" s="18">
        <v>24</v>
      </c>
      <c r="F132" s="20">
        <f>D132+E132</f>
        <v>51</v>
      </c>
      <c r="G132" s="8">
        <v>30</v>
      </c>
      <c r="H132" s="8">
        <v>9</v>
      </c>
      <c r="I132" s="18">
        <f>G132+H132</f>
        <v>39</v>
      </c>
      <c r="J132" s="22">
        <f>F132+I132</f>
        <v>90</v>
      </c>
      <c r="K132" s="52" t="str">
        <f>IF(J132&gt;=160,"A+",IF(J132&gt;=140,"A",IF(J132&gt;=120,"A-",IF(J132&gt;=100,"B",IF(J132&gt;=80,"C",IF(J132&gt;=66,"D",IF(J132&lt;65,"F")))))))</f>
        <v>C</v>
      </c>
      <c r="L132" s="22" t="str">
        <f>IF(K132="A+","5",IF(K132="A","4",IF(K132="A-","3.5",IF(K132="B","3",IF(K132="C","2",IF(K132="D","1",IF(K132="F","0")))))))</f>
        <v>2</v>
      </c>
      <c r="M132" s="18">
        <v>18</v>
      </c>
      <c r="N132" s="18">
        <v>22</v>
      </c>
      <c r="O132" s="22">
        <f>M132+N132</f>
        <v>40</v>
      </c>
      <c r="P132" s="52" t="str">
        <f>IF(O132&gt;=160,"A+",IF(O132&gt;=140,"A",IF(O132&gt;=120,"A-",IF(O132&gt;=100,"B",IF(O132&gt;=80,"C",IF(O132&gt;=66,"D",IF(O132&lt;65,"F")))))))</f>
        <v>F</v>
      </c>
      <c r="Q132" s="22" t="str">
        <f>IF(P132="A+","5",IF(P132="A","4",IF(P132="A-","3.5",IF(P132="B","3",IF(P132="C","2",IF(P132="D","1",IF(P132="F","0")))))))</f>
        <v>0</v>
      </c>
      <c r="R132" s="18">
        <v>7</v>
      </c>
      <c r="S132" s="18">
        <v>15</v>
      </c>
      <c r="T132" s="21">
        <f>R132+S132</f>
        <v>22</v>
      </c>
      <c r="U132" s="52" t="str">
        <f>IF(T132&gt;=80,"A+",IF(T132&gt;=70,"A",IF(T132&gt;=60,"A-",IF(T132&gt;=50,"B",IF(T132&gt;=40,"C",IF(T132&gt;=33,"D",IF(T132&lt;32,"F")))))))</f>
        <v>F</v>
      </c>
      <c r="V132" s="22" t="str">
        <f>IF(U132="A+","5",IF(U132="A","4",IF(U132="A-","3.5",IF(U132="B","3",IF(U132="C","2",IF(U132="D","1",IF(U132="F","0")))))))</f>
        <v>0</v>
      </c>
      <c r="W132" s="18">
        <v>34</v>
      </c>
      <c r="X132" s="18">
        <v>30</v>
      </c>
      <c r="Y132" s="18">
        <f>W132+X132</f>
        <v>64</v>
      </c>
      <c r="Z132" s="53" t="str">
        <f>IF(Y132&gt;=80,"A+",IF(Y132&gt;=70,"A",IF(Y132&gt;=60,"A-",IF(Y132&gt;=50,"B",IF(Y132&gt;=40,"C",IF(Y132&gt;=33,"D",IF(Y132&lt;32,"F")))))))</f>
        <v>A-</v>
      </c>
      <c r="AA132" s="20" t="str">
        <f>IF(Z132="A+","5",IF(Z132="A","4",IF(Z132="A-","3.5",IF(Z132="B","3",IF(Z132="C","2",IF(Z132="D","1",IF(Z132="F","0")))))))</f>
        <v>3.5</v>
      </c>
      <c r="AB132" s="18">
        <v>20</v>
      </c>
      <c r="AC132" s="18">
        <v>18</v>
      </c>
      <c r="AD132" s="18">
        <v>22</v>
      </c>
      <c r="AE132" s="18">
        <f>AB132+AC132+AD132</f>
        <v>60</v>
      </c>
      <c r="AF132" s="53" t="str">
        <f>IF(AE132&gt;=80,"A+",IF(AE132&gt;=70,"A",IF(AE132&gt;=60,"A-",IF(AE132&gt;=50,"B",IF(AE132&gt;=40,"C",IF(AE132&gt;=33,"D",IF(AE132&lt;32,"F")))))))</f>
        <v>A-</v>
      </c>
      <c r="AG132" s="20" t="str">
        <f>IF(AF132="A+","5",IF(AF132="A","4",IF(AF132="A-","3.5",IF(AF132="B","3",IF(AF132="C","2",IF(AF132="D","1",IF(AF132="F","0")))))))</f>
        <v>3.5</v>
      </c>
      <c r="AH132" s="19">
        <v>32</v>
      </c>
      <c r="AI132" s="18">
        <v>20</v>
      </c>
      <c r="AJ132" s="18">
        <f>AH132+AI132</f>
        <v>52</v>
      </c>
      <c r="AK132" s="53" t="str">
        <f>IF(AJ132&gt;=80,"A+",IF(AJ132&gt;=70,"A",IF(AJ132&gt;=60,"A-",IF(AJ132&gt;=50,"B",IF(AJ132&gt;=40,"C",IF(AJ132&gt;=33,"D",IF(AJ132&lt;32,"F")))))))</f>
        <v>B</v>
      </c>
      <c r="AL132" s="20" t="str">
        <f>IF(AK132="A+","5",IF(AK132="A","4",IF(AK132="A-","3.5",IF(AK132="B","3",IF(AK132="C","2",IF(AK132="D","1",IF(AK132="F","0")))))))</f>
        <v>3</v>
      </c>
      <c r="AM132" s="23">
        <v>8</v>
      </c>
      <c r="AN132" s="23">
        <v>20</v>
      </c>
      <c r="AO132" s="23"/>
      <c r="AP132" s="18">
        <f>AM132+AN132+AO132</f>
        <v>28</v>
      </c>
      <c r="AQ132" s="53" t="str">
        <f>IF(AP132&gt;=80,"A+",IF(AP132&gt;=70,"A",IF(AP132&gt;=60,"A-",IF(AP132&gt;=50,"B",IF(AP132&gt;=40,"C",IF(AP132&gt;=33,"D",IF(AP132&lt;32,"F")))))))</f>
        <v>F</v>
      </c>
      <c r="AR132" s="20" t="str">
        <f>IF(AQ132="A+","5",IF(AQ132="A","4",IF(AQ132="A-","3.5",IF(AQ132="B","3",IF(AQ132="C","2",IF(AQ132="D","1",IF(AQ132="F","0")))))))</f>
        <v>0</v>
      </c>
      <c r="AS132" s="18">
        <v>9</v>
      </c>
      <c r="AT132" s="18">
        <v>18</v>
      </c>
      <c r="AU132" s="18"/>
      <c r="AV132" s="18">
        <f>AS132+AT132+AU132</f>
        <v>27</v>
      </c>
      <c r="AW132" s="53" t="str">
        <f>IF(AV132&gt;=80,"A+",IF(AV132&gt;=70,"A",IF(AV132&gt;=60,"A-",IF(AV132&gt;=50,"B",IF(AV132&gt;=40,"C",IF(AV132&gt;=33,"D",IF(AV132&lt;32,"F")))))))</f>
        <v>F</v>
      </c>
      <c r="AX132" s="20" t="str">
        <f>IF(AW132="A+","5",IF(AW132="A","4",IF(AW132="A-","3.5",IF(AW132="B","3",IF(AW132="C","2",IF(AW132="D","1",IF(AW132="F","0")))))))</f>
        <v>0</v>
      </c>
      <c r="AY132" s="18">
        <v>22</v>
      </c>
      <c r="AZ132" s="18">
        <v>26</v>
      </c>
      <c r="BA132" s="18"/>
      <c r="BB132" s="18">
        <f>AY132+AZ132+BA132</f>
        <v>48</v>
      </c>
      <c r="BC132" s="53" t="str">
        <f>IF(BB132&gt;=80,"A+",IF(BB132&gt;=70,"A",IF(BB132&gt;=60,"A-",IF(BB132&gt;=50,"B",IF(BB132&gt;=40,"C",IF(BB132&gt;=33,"D",IF(BB132&lt;32,"F")))))))</f>
        <v>C</v>
      </c>
      <c r="BD132" s="20" t="str">
        <f>IF(BC132="A+","5",IF(BC132="A","4",IF(BC132="A-","3.5",IF(BC132="B","3",IF(BC132="C","2",IF(BC132="D","1",IF(BC132="F","0")))))))</f>
        <v>2</v>
      </c>
      <c r="BE132" s="19">
        <v>25</v>
      </c>
      <c r="BF132" s="23">
        <v>20</v>
      </c>
      <c r="BG132" s="23">
        <v>35</v>
      </c>
      <c r="BH132" s="18">
        <f>BE132+BF132+BG132</f>
        <v>80</v>
      </c>
      <c r="BI132" s="18" t="str">
        <f>IF(BH132&gt;=80,"A+",IF(BH132&gt;=70,"A",IF(BH132&gt;=60,"A-",IF(BH132&gt;=50,"B",IF(BH132&gt;=40,"C",IF(BH132&gt;=33,"D",IF(BH132&lt;32,"F")))))))</f>
        <v>A+</v>
      </c>
      <c r="BJ132" s="20" t="str">
        <f>IF(BI132="A+","5",IF(BI132="A","4",IF(BI132="A-","3.5",IF(BI132="B","3",IF(BI132="C","2",IF(BI132="D","1",IF(BI132="F","0")))))))</f>
        <v>5</v>
      </c>
      <c r="BK132" s="18">
        <f>L132+Q132+V132+AA132+AL132+AR132+AX132+BD132+BJ132+AG132</f>
        <v>19</v>
      </c>
      <c r="BL132" s="18">
        <f>BK132-2</f>
        <v>17</v>
      </c>
      <c r="BM132" s="19">
        <f>J132+O132+T132+Y132+AJ132+AP132+AV132+BB132+BH132+AE132-40</f>
        <v>471</v>
      </c>
      <c r="BN132" s="56">
        <f>BL132/9</f>
        <v>1.8888888888888888</v>
      </c>
      <c r="BO132" s="35" t="str">
        <f>IF(BN132&gt;=5,"A+",IF(BN132&gt;=4,"A",IF(BN132&gt;=3.5,"A-",IF(BN132&gt;=3,"B",IF(BN132&gt;=2,"C",IF(BN132&gt;=1,"D",IF(BN132=0,"F")))))))</f>
        <v>D</v>
      </c>
      <c r="BP132" s="57" t="s">
        <v>84</v>
      </c>
      <c r="BQ132" s="18" t="s">
        <v>130</v>
      </c>
    </row>
    <row r="133" spans="1:69" ht="15.75">
      <c r="A133" s="17">
        <v>45</v>
      </c>
      <c r="B133" s="9" t="s">
        <v>65</v>
      </c>
      <c r="C133" s="49">
        <v>45</v>
      </c>
      <c r="D133" s="19">
        <v>28</v>
      </c>
      <c r="E133" s="18">
        <v>21</v>
      </c>
      <c r="F133" s="20">
        <f>D133+E133</f>
        <v>49</v>
      </c>
      <c r="G133" s="8">
        <v>19</v>
      </c>
      <c r="H133" s="8">
        <v>16</v>
      </c>
      <c r="I133" s="18">
        <f>G133+H133</f>
        <v>35</v>
      </c>
      <c r="J133" s="22">
        <f>F133+I133</f>
        <v>84</v>
      </c>
      <c r="K133" s="52" t="str">
        <f>IF(J133&gt;=160,"A+",IF(J133&gt;=140,"A",IF(J133&gt;=120,"A-",IF(J133&gt;=100,"B",IF(J133&gt;=80,"C",IF(J133&gt;=66,"D",IF(J133&lt;65,"F")))))))</f>
        <v>C</v>
      </c>
      <c r="L133" s="22" t="str">
        <f>IF(K133="A+","5",IF(K133="A","4",IF(K133="A-","3.5",IF(K133="B","3",IF(K133="C","2",IF(K133="D","1",IF(K133="F","0")))))))</f>
        <v>2</v>
      </c>
      <c r="M133" s="18">
        <v>4</v>
      </c>
      <c r="N133" s="18">
        <v>17</v>
      </c>
      <c r="O133" s="22">
        <f>M133+N133</f>
        <v>21</v>
      </c>
      <c r="P133" s="52" t="str">
        <f>IF(O133&gt;=160,"A+",IF(O133&gt;=140,"A",IF(O133&gt;=120,"A-",IF(O133&gt;=100,"B",IF(O133&gt;=80,"C",IF(O133&gt;=66,"D",IF(O133&lt;65,"F")))))))</f>
        <v>F</v>
      </c>
      <c r="Q133" s="22" t="str">
        <f>IF(P133="A+","5",IF(P133="A","4",IF(P133="A-","3.5",IF(P133="B","3",IF(P133="C","2",IF(P133="D","1",IF(P133="F","0")))))))</f>
        <v>0</v>
      </c>
      <c r="R133" s="18">
        <v>1</v>
      </c>
      <c r="S133" s="18">
        <v>13</v>
      </c>
      <c r="T133" s="21">
        <f>R133+S133</f>
        <v>14</v>
      </c>
      <c r="U133" s="52" t="str">
        <f>IF(T133&gt;=80,"A+",IF(T133&gt;=70,"A",IF(T133&gt;=60,"A-",IF(T133&gt;=50,"B",IF(T133&gt;=40,"C",IF(T133&gt;=33,"D",IF(T133&lt;32,"F")))))))</f>
        <v>F</v>
      </c>
      <c r="V133" s="22" t="str">
        <f>IF(U133="A+","5",IF(U133="A","4",IF(U133="A-","3.5",IF(U133="B","3",IF(U133="C","2",IF(U133="D","1",IF(U133="F","0")))))))</f>
        <v>0</v>
      </c>
      <c r="W133" s="18">
        <v>33</v>
      </c>
      <c r="X133" s="18">
        <v>28</v>
      </c>
      <c r="Y133" s="18">
        <f>W133+X133</f>
        <v>61</v>
      </c>
      <c r="Z133" s="53" t="str">
        <f>IF(Y133&gt;=80,"A+",IF(Y133&gt;=70,"A",IF(Y133&gt;=60,"A-",IF(Y133&gt;=50,"B",IF(Y133&gt;=40,"C",IF(Y133&gt;=33,"D",IF(Y133&lt;32,"F")))))))</f>
        <v>A-</v>
      </c>
      <c r="AA133" s="20" t="str">
        <f>IF(Z133="A+","5",IF(Z133="A","4",IF(Z133="A-","3.5",IF(Z133="B","3",IF(Z133="C","2",IF(Z133="D","1",IF(Z133="F","0")))))))</f>
        <v>3.5</v>
      </c>
      <c r="AB133" s="18">
        <v>24</v>
      </c>
      <c r="AC133" s="18">
        <v>24</v>
      </c>
      <c r="AD133" s="18">
        <v>22</v>
      </c>
      <c r="AE133" s="18">
        <f>AB133+AC133+AD133</f>
        <v>70</v>
      </c>
      <c r="AF133" s="53" t="str">
        <f>IF(AE133&gt;=80,"A+",IF(AE133&gt;=70,"A",IF(AE133&gt;=60,"A-",IF(AE133&gt;=50,"B",IF(AE133&gt;=40,"C",IF(AE133&gt;=33,"D",IF(AE133&lt;32,"F")))))))</f>
        <v>A</v>
      </c>
      <c r="AG133" s="20" t="str">
        <f>IF(AF133="A+","5",IF(AF133="A","4",IF(AF133="A-","3.5",IF(AF133="B","3",IF(AF133="C","2",IF(AF133="D","1",IF(AF133="F","0")))))))</f>
        <v>4</v>
      </c>
      <c r="AH133" s="19">
        <v>31</v>
      </c>
      <c r="AI133" s="18">
        <v>25</v>
      </c>
      <c r="AJ133" s="18">
        <f>AH133+AI133</f>
        <v>56</v>
      </c>
      <c r="AK133" s="53" t="str">
        <f>IF(AJ133&gt;=80,"A+",IF(AJ133&gt;=70,"A",IF(AJ133&gt;=60,"A-",IF(AJ133&gt;=50,"B",IF(AJ133&gt;=40,"C",IF(AJ133&gt;=33,"D",IF(AJ133&lt;32,"F")))))))</f>
        <v>B</v>
      </c>
      <c r="AL133" s="20" t="str">
        <f>IF(AK133="A+","5",IF(AK133="A","4",IF(AK133="A-","3.5",IF(AK133="B","3",IF(AK133="C","2",IF(AK133="D","1",IF(AK133="F","0")))))))</f>
        <v>3</v>
      </c>
      <c r="AM133" s="23">
        <v>6</v>
      </c>
      <c r="AN133" s="23">
        <v>14</v>
      </c>
      <c r="AO133" s="23"/>
      <c r="AP133" s="18">
        <f>AM133+AN133+AO133</f>
        <v>20</v>
      </c>
      <c r="AQ133" s="53" t="str">
        <f>IF(AP133&gt;=80,"A+",IF(AP133&gt;=70,"A",IF(AP133&gt;=60,"A-",IF(AP133&gt;=50,"B",IF(AP133&gt;=40,"C",IF(AP133&gt;=33,"D",IF(AP133&lt;32,"F")))))))</f>
        <v>F</v>
      </c>
      <c r="AR133" s="20" t="str">
        <f>IF(AQ133="A+","5",IF(AQ133="A","4",IF(AQ133="A-","3.5",IF(AQ133="B","3",IF(AQ133="C","2",IF(AQ133="D","1",IF(AQ133="F","0")))))))</f>
        <v>0</v>
      </c>
      <c r="AS133" s="18">
        <v>0</v>
      </c>
      <c r="AT133" s="18">
        <v>18</v>
      </c>
      <c r="AU133" s="18"/>
      <c r="AV133" s="18">
        <f>AS133+AT133+AU133</f>
        <v>18</v>
      </c>
      <c r="AW133" s="53" t="str">
        <f>IF(AV133&gt;=80,"A+",IF(AV133&gt;=70,"A",IF(AV133&gt;=60,"A-",IF(AV133&gt;=50,"B",IF(AV133&gt;=40,"C",IF(AV133&gt;=33,"D",IF(AV133&lt;32,"F")))))))</f>
        <v>F</v>
      </c>
      <c r="AX133" s="20" t="str">
        <f>IF(AW133="A+","5",IF(AW133="A","4",IF(AW133="A-","3.5",IF(AW133="B","3",IF(AW133="C","2",IF(AW133="D","1",IF(AW133="F","0")))))))</f>
        <v>0</v>
      </c>
      <c r="AY133" s="18">
        <v>20</v>
      </c>
      <c r="AZ133" s="18">
        <v>18</v>
      </c>
      <c r="BA133" s="18"/>
      <c r="BB133" s="18">
        <f>AY133+AZ133+BA133</f>
        <v>38</v>
      </c>
      <c r="BC133" s="53" t="str">
        <f>IF(BB133&gt;=80,"A+",IF(BB133&gt;=70,"A",IF(BB133&gt;=60,"A-",IF(BB133&gt;=50,"B",IF(BB133&gt;=40,"C",IF(BB133&gt;=33,"D",IF(BB133&lt;32,"F")))))))</f>
        <v>D</v>
      </c>
      <c r="BD133" s="20" t="str">
        <f>IF(BC133="A+","5",IF(BC133="A","4",IF(BC133="A-","3.5",IF(BC133="B","3",IF(BC133="C","2",IF(BC133="D","1",IF(BC133="F","0")))))))</f>
        <v>1</v>
      </c>
      <c r="BE133" s="19">
        <v>9</v>
      </c>
      <c r="BF133" s="23">
        <v>16</v>
      </c>
      <c r="BG133" s="23">
        <v>20</v>
      </c>
      <c r="BH133" s="18">
        <f>BE133+BF133+BG133</f>
        <v>45</v>
      </c>
      <c r="BI133" s="18" t="str">
        <f>IF(BH133&gt;=80,"A+",IF(BH133&gt;=70,"A",IF(BH133&gt;=60,"A-",IF(BH133&gt;=50,"B",IF(BH133&gt;=40,"C",IF(BH133&gt;=33,"D",IF(BH133&lt;32,"F")))))))</f>
        <v>C</v>
      </c>
      <c r="BJ133" s="20" t="str">
        <f>IF(BI133="A+","5",IF(BI133="A","4",IF(BI133="A-","3.5",IF(BI133="B","3",IF(BI133="C","2",IF(BI133="D","1",IF(BI133="F","0")))))))</f>
        <v>2</v>
      </c>
      <c r="BK133" s="18">
        <f>L133+Q133+V133+AA133+AL133+AR133+AX133+BD133+BJ133+AG133</f>
        <v>15.5</v>
      </c>
      <c r="BL133" s="18">
        <f>BK133-2</f>
        <v>13.5</v>
      </c>
      <c r="BM133" s="19">
        <f>J133+O133+T133+Y133+AJ133+AP133+AV133+BB133+BH133+AE133-40</f>
        <v>387</v>
      </c>
      <c r="BN133" s="56">
        <f>BL133/9</f>
        <v>1.5</v>
      </c>
      <c r="BO133" s="35" t="str">
        <f>IF(BN133&gt;=5,"A+",IF(BN133&gt;=4,"A",IF(BN133&gt;=3.5,"A-",IF(BN133&gt;=3,"B",IF(BN133&gt;=2,"C",IF(BN133&gt;=1,"D",IF(BN133=0,"F")))))))</f>
        <v>D</v>
      </c>
      <c r="BP133" s="57" t="s">
        <v>84</v>
      </c>
      <c r="BQ133" s="21" t="s">
        <v>131</v>
      </c>
    </row>
    <row r="134" spans="1:69" ht="15.75">
      <c r="A134" s="17">
        <v>46</v>
      </c>
      <c r="B134" s="9" t="s">
        <v>67</v>
      </c>
      <c r="C134" s="49">
        <v>47</v>
      </c>
      <c r="D134" s="19">
        <v>25</v>
      </c>
      <c r="E134" s="18">
        <v>20</v>
      </c>
      <c r="F134" s="20">
        <f>D134+E134</f>
        <v>45</v>
      </c>
      <c r="G134" s="8">
        <v>20</v>
      </c>
      <c r="H134" s="8">
        <v>16</v>
      </c>
      <c r="I134" s="18">
        <f>G134+H134</f>
        <v>36</v>
      </c>
      <c r="J134" s="22">
        <f>F134+I134</f>
        <v>81</v>
      </c>
      <c r="K134" s="52" t="str">
        <f>IF(J134&gt;=160,"A+",IF(J134&gt;=140,"A",IF(J134&gt;=120,"A-",IF(J134&gt;=100,"B",IF(J134&gt;=80,"C",IF(J134&gt;=66,"D",IF(J134&lt;65,"F")))))))</f>
        <v>C</v>
      </c>
      <c r="L134" s="22" t="str">
        <f>IF(K134="A+","5",IF(K134="A","4",IF(K134="A-","3.5",IF(K134="B","3",IF(K134="C","2",IF(K134="D","1",IF(K134="F","0")))))))</f>
        <v>2</v>
      </c>
      <c r="M134" s="18">
        <v>16</v>
      </c>
      <c r="N134" s="18">
        <v>10</v>
      </c>
      <c r="O134" s="22">
        <f>M134+N134</f>
        <v>26</v>
      </c>
      <c r="P134" s="52" t="str">
        <f>IF(O134&gt;=160,"A+",IF(O134&gt;=140,"A",IF(O134&gt;=120,"A-",IF(O134&gt;=100,"B",IF(O134&gt;=80,"C",IF(O134&gt;=66,"D",IF(O134&lt;65,"F")))))))</f>
        <v>F</v>
      </c>
      <c r="Q134" s="22" t="str">
        <f>IF(P134="A+","5",IF(P134="A","4",IF(P134="A-","3.5",IF(P134="B","3",IF(P134="C","2",IF(P134="D","1",IF(P134="F","0")))))))</f>
        <v>0</v>
      </c>
      <c r="R134" s="18">
        <v>7</v>
      </c>
      <c r="S134" s="18">
        <v>9</v>
      </c>
      <c r="T134" s="21">
        <f>R134+S134</f>
        <v>16</v>
      </c>
      <c r="U134" s="52" t="str">
        <f>IF(T134&gt;=80,"A+",IF(T134&gt;=70,"A",IF(T134&gt;=60,"A-",IF(T134&gt;=50,"B",IF(T134&gt;=40,"C",IF(T134&gt;=33,"D",IF(T134&lt;32,"F")))))))</f>
        <v>F</v>
      </c>
      <c r="V134" s="22" t="str">
        <f>IF(U134="A+","5",IF(U134="A","4",IF(U134="A-","3.5",IF(U134="B","3",IF(U134="C","2",IF(U134="D","1",IF(U134="F","0")))))))</f>
        <v>0</v>
      </c>
      <c r="W134" s="18">
        <v>37</v>
      </c>
      <c r="X134" s="18">
        <v>25</v>
      </c>
      <c r="Y134" s="18">
        <f>W134+X134</f>
        <v>62</v>
      </c>
      <c r="Z134" s="53" t="str">
        <f>IF(Y134&gt;=80,"A+",IF(Y134&gt;=70,"A",IF(Y134&gt;=60,"A-",IF(Y134&gt;=50,"B",IF(Y134&gt;=40,"C",IF(Y134&gt;=33,"D",IF(Y134&lt;32,"F")))))))</f>
        <v>A-</v>
      </c>
      <c r="AA134" s="20" t="str">
        <f>IF(Z134="A+","5",IF(Z134="A","4",IF(Z134="A-","3.5",IF(Z134="B","3",IF(Z134="C","2",IF(Z134="D","1",IF(Z134="F","0")))))))</f>
        <v>3.5</v>
      </c>
      <c r="AB134" s="18">
        <v>26</v>
      </c>
      <c r="AC134" s="18">
        <v>25</v>
      </c>
      <c r="AD134" s="18">
        <v>22</v>
      </c>
      <c r="AE134" s="18">
        <f>AB134+AC134+AD134</f>
        <v>73</v>
      </c>
      <c r="AF134" s="53" t="str">
        <f>IF(AE134&gt;=80,"A+",IF(AE134&gt;=70,"A",IF(AE134&gt;=60,"A-",IF(AE134&gt;=50,"B",IF(AE134&gt;=40,"C",IF(AE134&gt;=33,"D",IF(AE134&lt;32,"F")))))))</f>
        <v>A</v>
      </c>
      <c r="AG134" s="20" t="str">
        <f>IF(AF134="A+","5",IF(AF134="A","4",IF(AF134="A-","3.5",IF(AF134="B","3",IF(AF134="C","2",IF(AF134="D","1",IF(AF134="F","0")))))))</f>
        <v>4</v>
      </c>
      <c r="AH134" s="19">
        <v>28</v>
      </c>
      <c r="AI134" s="18">
        <v>20</v>
      </c>
      <c r="AJ134" s="18">
        <f>AH134+AI134</f>
        <v>48</v>
      </c>
      <c r="AK134" s="53" t="str">
        <f>IF(AJ134&gt;=80,"A+",IF(AJ134&gt;=70,"A",IF(AJ134&gt;=60,"A-",IF(AJ134&gt;=50,"B",IF(AJ134&gt;=40,"C",IF(AJ134&gt;=33,"D",IF(AJ134&lt;32,"F")))))))</f>
        <v>C</v>
      </c>
      <c r="AL134" s="20" t="str">
        <f>IF(AK134="A+","5",IF(AK134="A","4",IF(AK134="A-","3.5",IF(AK134="B","3",IF(AK134="C","2",IF(AK134="D","1",IF(AK134="F","0")))))))</f>
        <v>2</v>
      </c>
      <c r="AM134" s="23">
        <v>4</v>
      </c>
      <c r="AN134" s="23">
        <v>7</v>
      </c>
      <c r="AO134" s="23"/>
      <c r="AP134" s="18">
        <f>AM134+AN134+AO134</f>
        <v>11</v>
      </c>
      <c r="AQ134" s="53" t="str">
        <f>IF(AP134&gt;=80,"A+",IF(AP134&gt;=70,"A",IF(AP134&gt;=60,"A-",IF(AP134&gt;=50,"B",IF(AP134&gt;=40,"C",IF(AP134&gt;=33,"D",IF(AP134&lt;32,"F")))))))</f>
        <v>F</v>
      </c>
      <c r="AR134" s="20" t="str">
        <f>IF(AQ134="A+","5",IF(AQ134="A","4",IF(AQ134="A-","3.5",IF(AQ134="B","3",IF(AQ134="C","2",IF(AQ134="D","1",IF(AQ134="F","0")))))))</f>
        <v>0</v>
      </c>
      <c r="AS134" s="18">
        <v>20</v>
      </c>
      <c r="AT134" s="18">
        <v>16</v>
      </c>
      <c r="AU134" s="18"/>
      <c r="AV134" s="18">
        <f>AS134+AT134+AU134</f>
        <v>36</v>
      </c>
      <c r="AW134" s="53" t="str">
        <f>IF(AV134&gt;=80,"A+",IF(AV134&gt;=70,"A",IF(AV134&gt;=60,"A-",IF(AV134&gt;=50,"B",IF(AV134&gt;=40,"C",IF(AV134&gt;=33,"D",IF(AV134&lt;32,"F")))))))</f>
        <v>D</v>
      </c>
      <c r="AX134" s="20" t="str">
        <f>IF(AW134="A+","5",IF(AW134="A","4",IF(AW134="A-","3.5",IF(AW134="B","3",IF(AW134="C","2",IF(AW134="D","1",IF(AW134="F","0")))))))</f>
        <v>1</v>
      </c>
      <c r="AY134" s="18">
        <v>8</v>
      </c>
      <c r="AZ134" s="18">
        <v>15</v>
      </c>
      <c r="BA134" s="18"/>
      <c r="BB134" s="18">
        <f>AY134+AZ134+BA134</f>
        <v>23</v>
      </c>
      <c r="BC134" s="53" t="str">
        <f>IF(BB134&gt;=80,"A+",IF(BB134&gt;=70,"A",IF(BB134&gt;=60,"A-",IF(BB134&gt;=50,"B",IF(BB134&gt;=40,"C",IF(BB134&gt;=33,"D",IF(BB134&lt;32,"F")))))))</f>
        <v>F</v>
      </c>
      <c r="BD134" s="20" t="str">
        <f>IF(BC134="A+","5",IF(BC134="A","4",IF(BC134="A-","3.5",IF(BC134="B","3",IF(BC134="C","2",IF(BC134="D","1",IF(BC134="F","0")))))))</f>
        <v>0</v>
      </c>
      <c r="BE134" s="19">
        <v>14</v>
      </c>
      <c r="BF134" s="23">
        <v>10</v>
      </c>
      <c r="BG134" s="23">
        <v>35</v>
      </c>
      <c r="BH134" s="18">
        <f>BE134+BF134+BG134</f>
        <v>59</v>
      </c>
      <c r="BI134" s="18" t="str">
        <f>IF(BH134&gt;=80,"A+",IF(BH134&gt;=70,"A",IF(BH134&gt;=60,"A-",IF(BH134&gt;=50,"B",IF(BH134&gt;=40,"C",IF(BH134&gt;=33,"D",IF(BH134&lt;32,"F")))))))</f>
        <v>B</v>
      </c>
      <c r="BJ134" s="20" t="str">
        <f>IF(BI134="A+","5",IF(BI134="A","4",IF(BI134="A-","3.5",IF(BI134="B","3",IF(BI134="C","2",IF(BI134="D","1",IF(BI134="F","0")))))))</f>
        <v>3</v>
      </c>
      <c r="BK134" s="18">
        <f>L134+Q134+V134+AA134+AL134+AR134+AX134+BD134+BJ134+AG134</f>
        <v>15.5</v>
      </c>
      <c r="BL134" s="18">
        <f>BK134-2</f>
        <v>13.5</v>
      </c>
      <c r="BM134" s="19">
        <f>J134+O134+T134+Y134+AJ134+AP134+AV134+BB134+BH134+AE134-40</f>
        <v>395</v>
      </c>
      <c r="BN134" s="56">
        <f>BL134/9</f>
        <v>1.5</v>
      </c>
      <c r="BO134" s="35" t="str">
        <f>IF(BN134&gt;=5,"A+",IF(BN134&gt;=4,"A",IF(BN134&gt;=3.5,"A-",IF(BN134&gt;=3,"B",IF(BN134&gt;=2,"C",IF(BN134&gt;=1,"D",IF(BN134=0,"F")))))))</f>
        <v>D</v>
      </c>
      <c r="BP134" s="57" t="s">
        <v>84</v>
      </c>
      <c r="BQ134" s="18" t="s">
        <v>132</v>
      </c>
    </row>
    <row r="135" spans="1:69" ht="15.75">
      <c r="A135" s="17">
        <v>47</v>
      </c>
      <c r="B135" s="9" t="s">
        <v>66</v>
      </c>
      <c r="C135" s="49">
        <v>46</v>
      </c>
      <c r="D135" s="19">
        <v>25</v>
      </c>
      <c r="E135" s="18">
        <v>19</v>
      </c>
      <c r="F135" s="20">
        <f>D135+E135</f>
        <v>44</v>
      </c>
      <c r="G135" s="8">
        <v>25</v>
      </c>
      <c r="H135" s="8">
        <v>13</v>
      </c>
      <c r="I135" s="18">
        <f>G135+H135</f>
        <v>38</v>
      </c>
      <c r="J135" s="22">
        <f>F135+I135</f>
        <v>82</v>
      </c>
      <c r="K135" s="52" t="str">
        <f>IF(J135&gt;=160,"A+",IF(J135&gt;=140,"A",IF(J135&gt;=120,"A-",IF(J135&gt;=100,"B",IF(J135&gt;=80,"C",IF(J135&gt;=66,"D",IF(J135&lt;65,"F")))))))</f>
        <v>C</v>
      </c>
      <c r="L135" s="22" t="str">
        <f>IF(K135="A+","5",IF(K135="A","4",IF(K135="A-","3.5",IF(K135="B","3",IF(K135="C","2",IF(K135="D","1",IF(K135="F","0")))))))</f>
        <v>2</v>
      </c>
      <c r="M135" s="18">
        <v>9</v>
      </c>
      <c r="N135" s="18">
        <v>414</v>
      </c>
      <c r="O135" s="22">
        <v>14</v>
      </c>
      <c r="P135" s="52" t="str">
        <f>IF(O135&gt;=160,"A+",IF(O135&gt;=140,"A",IF(O135&gt;=120,"A-",IF(O135&gt;=100,"B",IF(O135&gt;=80,"C",IF(O135&gt;=66,"D",IF(O135&lt;65,"F")))))))</f>
        <v>F</v>
      </c>
      <c r="Q135" s="22" t="str">
        <f>IF(P135="A+","5",IF(P135="A","4",IF(P135="A-","3.5",IF(P135="B","3",IF(P135="C","2",IF(P135="D","1",IF(P135="F","0")))))))</f>
        <v>0</v>
      </c>
      <c r="R135" s="18">
        <v>7</v>
      </c>
      <c r="S135" s="18">
        <v>11</v>
      </c>
      <c r="T135" s="21">
        <f>R135+S135</f>
        <v>18</v>
      </c>
      <c r="U135" s="52" t="str">
        <f>IF(T135&gt;=80,"A+",IF(T135&gt;=70,"A",IF(T135&gt;=60,"A-",IF(T135&gt;=50,"B",IF(T135&gt;=40,"C",IF(T135&gt;=33,"D",IF(T135&lt;32,"F")))))))</f>
        <v>F</v>
      </c>
      <c r="V135" s="22" t="str">
        <f>IF(U135="A+","5",IF(U135="A","4",IF(U135="A-","3.5",IF(U135="B","3",IF(U135="C","2",IF(U135="D","1",IF(U135="F","0")))))))</f>
        <v>0</v>
      </c>
      <c r="W135" s="18">
        <v>31</v>
      </c>
      <c r="X135" s="18">
        <v>31</v>
      </c>
      <c r="Y135" s="18">
        <f>W135+X135</f>
        <v>62</v>
      </c>
      <c r="Z135" s="53" t="str">
        <f>IF(Y135&gt;=80,"A+",IF(Y135&gt;=70,"A",IF(Y135&gt;=60,"A-",IF(Y135&gt;=50,"B",IF(Y135&gt;=40,"C",IF(Y135&gt;=33,"D",IF(Y135&lt;32,"F")))))))</f>
        <v>A-</v>
      </c>
      <c r="AA135" s="20" t="str">
        <f>IF(Z135="A+","5",IF(Z135="A","4",IF(Z135="A-","3.5",IF(Z135="B","3",IF(Z135="C","2",IF(Z135="D","1",IF(Z135="F","0")))))))</f>
        <v>3.5</v>
      </c>
      <c r="AB135" s="18">
        <v>23</v>
      </c>
      <c r="AC135" s="18">
        <v>23</v>
      </c>
      <c r="AD135" s="18">
        <v>22</v>
      </c>
      <c r="AE135" s="18">
        <f>AB135+AC135+AD135</f>
        <v>68</v>
      </c>
      <c r="AF135" s="53" t="str">
        <f>IF(AE135&gt;=80,"A+",IF(AE135&gt;=70,"A",IF(AE135&gt;=60,"A-",IF(AE135&gt;=50,"B",IF(AE135&gt;=40,"C",IF(AE135&gt;=33,"D",IF(AE135&lt;32,"F")))))))</f>
        <v>A-</v>
      </c>
      <c r="AG135" s="20" t="str">
        <f>IF(AF135="A+","5",IF(AF135="A","4",IF(AF135="A-","3.5",IF(AF135="B","3",IF(AF135="C","2",IF(AF135="D","1",IF(AF135="F","0")))))))</f>
        <v>3.5</v>
      </c>
      <c r="AH135" s="19">
        <v>30</v>
      </c>
      <c r="AI135" s="18">
        <v>18</v>
      </c>
      <c r="AJ135" s="18">
        <f>AH135+AI135</f>
        <v>48</v>
      </c>
      <c r="AK135" s="53" t="str">
        <f>IF(AJ135&gt;=80,"A+",IF(AJ135&gt;=70,"A",IF(AJ135&gt;=60,"A-",IF(AJ135&gt;=50,"B",IF(AJ135&gt;=40,"C",IF(AJ135&gt;=33,"D",IF(AJ135&lt;32,"F")))))))</f>
        <v>C</v>
      </c>
      <c r="AL135" s="20" t="str">
        <f>IF(AK135="A+","5",IF(AK135="A","4",IF(AK135="A-","3.5",IF(AK135="B","3",IF(AK135="C","2",IF(AK135="D","1",IF(AK135="F","0")))))))</f>
        <v>2</v>
      </c>
      <c r="AM135" s="23">
        <v>20</v>
      </c>
      <c r="AN135" s="23">
        <v>18</v>
      </c>
      <c r="AO135" s="23"/>
      <c r="AP135" s="18">
        <f>AM135+AN135+AO135</f>
        <v>38</v>
      </c>
      <c r="AQ135" s="53" t="str">
        <f>IF(AP135&gt;=80,"A+",IF(AP135&gt;=70,"A",IF(AP135&gt;=60,"A-",IF(AP135&gt;=50,"B",IF(AP135&gt;=40,"C",IF(AP135&gt;=33,"D",IF(AP135&lt;32,"F")))))))</f>
        <v>D</v>
      </c>
      <c r="AR135" s="20" t="str">
        <f>IF(AQ135="A+","5",IF(AQ135="A","4",IF(AQ135="A-","3.5",IF(AQ135="B","3",IF(AQ135="C","2",IF(AQ135="D","1",IF(AQ135="F","0")))))))</f>
        <v>1</v>
      </c>
      <c r="AS135" s="18">
        <v>20</v>
      </c>
      <c r="AT135" s="18">
        <v>28</v>
      </c>
      <c r="AU135" s="18"/>
      <c r="AV135" s="18">
        <f>AS135+AT135+AU135</f>
        <v>48</v>
      </c>
      <c r="AW135" s="53" t="str">
        <f>IF(AV135&gt;=80,"A+",IF(AV135&gt;=70,"A",IF(AV135&gt;=60,"A-",IF(AV135&gt;=50,"B",IF(AV135&gt;=40,"C",IF(AV135&gt;=33,"D",IF(AV135&lt;32,"F")))))))</f>
        <v>C</v>
      </c>
      <c r="AX135" s="20" t="str">
        <f>IF(AW135="A+","5",IF(AW135="A","4",IF(AW135="A-","3.5",IF(AW135="B","3",IF(AW135="C","2",IF(AW135="D","1",IF(AW135="F","0")))))))</f>
        <v>2</v>
      </c>
      <c r="AY135" s="18">
        <v>5</v>
      </c>
      <c r="AZ135" s="18">
        <v>18</v>
      </c>
      <c r="BA135" s="18"/>
      <c r="BB135" s="18">
        <f>AY135+AZ135+BA135</f>
        <v>23</v>
      </c>
      <c r="BC135" s="53" t="str">
        <f>IF(BB135&gt;=80,"A+",IF(BB135&gt;=70,"A",IF(BB135&gt;=60,"A-",IF(BB135&gt;=50,"B",IF(BB135&gt;=40,"C",IF(BB135&gt;=33,"D",IF(BB135&lt;32,"F")))))))</f>
        <v>F</v>
      </c>
      <c r="BD135" s="20" t="str">
        <f>IF(BC135="A+","5",IF(BC135="A","4",IF(BC135="A-","3.5",IF(BC135="B","3",IF(BC135="C","2",IF(BC135="D","1",IF(BC135="F","0")))))))</f>
        <v>0</v>
      </c>
      <c r="BE135" s="19">
        <v>0</v>
      </c>
      <c r="BF135" s="23">
        <v>8</v>
      </c>
      <c r="BG135" s="23">
        <v>20</v>
      </c>
      <c r="BH135" s="18">
        <f>BE135+BF135+BG135</f>
        <v>28</v>
      </c>
      <c r="BI135" s="18" t="str">
        <f>IF(BH135&gt;=80,"A+",IF(BH135&gt;=70,"A",IF(BH135&gt;=60,"A-",IF(BH135&gt;=50,"B",IF(BH135&gt;=40,"C",IF(BH135&gt;=33,"D",IF(BH135&lt;32,"F")))))))</f>
        <v>F</v>
      </c>
      <c r="BJ135" s="20" t="str">
        <f>IF(BI135="A+","5",IF(BI135="A","4",IF(BI135="A-","3.5",IF(BI135="B","3",IF(BI135="C","2",IF(BI135="D","1",IF(BI135="F","0")))))))</f>
        <v>0</v>
      </c>
      <c r="BK135" s="18">
        <f>L135+Q135+V135+AA135+AL135+AR135+AX135+BD135+BJ135+AG135</f>
        <v>14</v>
      </c>
      <c r="BL135" s="18">
        <f>BK135-2</f>
        <v>12</v>
      </c>
      <c r="BM135" s="19">
        <f>J135+O135+T135+Y135+AJ135+AP135+AV135+BB135+BH135+AE135-40</f>
        <v>389</v>
      </c>
      <c r="BN135" s="56">
        <f>BL135/9</f>
        <v>1.3333333333333333</v>
      </c>
      <c r="BO135" s="35" t="str">
        <f>IF(BN135&gt;=5,"A+",IF(BN135&gt;=4,"A",IF(BN135&gt;=3.5,"A-",IF(BN135&gt;=3,"B",IF(BN135&gt;=2,"C",IF(BN135&gt;=1,"D",IF(BN135=0,"F")))))))</f>
        <v>D</v>
      </c>
      <c r="BP135" s="57" t="s">
        <v>84</v>
      </c>
      <c r="BQ135" s="21" t="s">
        <v>133</v>
      </c>
    </row>
    <row r="136" spans="1:69" ht="15.75">
      <c r="A136" s="17">
        <v>48</v>
      </c>
      <c r="B136" s="9" t="s">
        <v>71</v>
      </c>
      <c r="C136" s="49">
        <v>51</v>
      </c>
      <c r="D136" s="19">
        <v>22</v>
      </c>
      <c r="E136" s="18">
        <v>15</v>
      </c>
      <c r="F136" s="20">
        <f>D136+E136</f>
        <v>37</v>
      </c>
      <c r="G136" s="8">
        <v>15</v>
      </c>
      <c r="H136" s="8">
        <v>14</v>
      </c>
      <c r="I136" s="18">
        <f>G136+H136</f>
        <v>29</v>
      </c>
      <c r="J136" s="22">
        <f>F136+I136</f>
        <v>66</v>
      </c>
      <c r="K136" s="52" t="str">
        <f>IF(J136&gt;=160,"A+",IF(J136&gt;=140,"A",IF(J136&gt;=120,"A-",IF(J136&gt;=100,"B",IF(J136&gt;=80,"C",IF(J136&gt;=66,"D",IF(J136&lt;65,"F")))))))</f>
        <v>D</v>
      </c>
      <c r="L136" s="22" t="str">
        <f>IF(K136="A+","5",IF(K136="A","4",IF(K136="A-","3.5",IF(K136="B","3",IF(K136="C","2",IF(K136="D","1",IF(K136="F","0")))))))</f>
        <v>1</v>
      </c>
      <c r="M136" s="18">
        <v>17</v>
      </c>
      <c r="N136" s="18">
        <v>15</v>
      </c>
      <c r="O136" s="22">
        <f>M136+N136</f>
        <v>32</v>
      </c>
      <c r="P136" s="52" t="str">
        <f>IF(O136&gt;=160,"A+",IF(O136&gt;=140,"A",IF(O136&gt;=120,"A-",IF(O136&gt;=100,"B",IF(O136&gt;=80,"C",IF(O136&gt;=66,"D",IF(O136&lt;65,"F")))))))</f>
        <v>F</v>
      </c>
      <c r="Q136" s="22" t="str">
        <f>IF(P136="A+","5",IF(P136="A","4",IF(P136="A-","3.5",IF(P136="B","3",IF(P136="C","2",IF(P136="D","1",IF(P136="F","0")))))))</f>
        <v>0</v>
      </c>
      <c r="R136" s="18">
        <v>8</v>
      </c>
      <c r="S136" s="18">
        <v>8</v>
      </c>
      <c r="T136" s="21">
        <f>R136+S136</f>
        <v>16</v>
      </c>
      <c r="U136" s="52" t="str">
        <f>IF(T136&gt;=80,"A+",IF(T136&gt;=70,"A",IF(T136&gt;=60,"A-",IF(T136&gt;=50,"B",IF(T136&gt;=40,"C",IF(T136&gt;=33,"D",IF(T136&lt;32,"F")))))))</f>
        <v>F</v>
      </c>
      <c r="V136" s="22" t="str">
        <f>IF(U136="A+","5",IF(U136="A","4",IF(U136="A-","3.5",IF(U136="B","3",IF(U136="C","2",IF(U136="D","1",IF(U136="F","0")))))))</f>
        <v>0</v>
      </c>
      <c r="W136" s="18">
        <v>23</v>
      </c>
      <c r="X136" s="18">
        <v>28</v>
      </c>
      <c r="Y136" s="18">
        <f>W136+X136</f>
        <v>51</v>
      </c>
      <c r="Z136" s="53" t="str">
        <f>IF(Y136&gt;=80,"A+",IF(Y136&gt;=70,"A",IF(Y136&gt;=60,"A-",IF(Y136&gt;=50,"B",IF(Y136&gt;=40,"C",IF(Y136&gt;=33,"D",IF(Y136&lt;32,"F")))))))</f>
        <v>B</v>
      </c>
      <c r="AA136" s="20" t="str">
        <f>IF(Z136="A+","5",IF(Z136="A","4",IF(Z136="A-","3.5",IF(Z136="B","3",IF(Z136="C","2",IF(Z136="D","1",IF(Z136="F","0")))))))</f>
        <v>3</v>
      </c>
      <c r="AB136" s="18">
        <v>20</v>
      </c>
      <c r="AC136" s="18">
        <v>22</v>
      </c>
      <c r="AD136" s="18">
        <v>21</v>
      </c>
      <c r="AE136" s="18">
        <f>AB136+AC136+AD136</f>
        <v>63</v>
      </c>
      <c r="AF136" s="53" t="str">
        <f>IF(AE136&gt;=80,"A+",IF(AE136&gt;=70,"A",IF(AE136&gt;=60,"A-",IF(AE136&gt;=50,"B",IF(AE136&gt;=40,"C",IF(AE136&gt;=33,"D",IF(AE136&lt;32,"F")))))))</f>
        <v>A-</v>
      </c>
      <c r="AG136" s="20" t="str">
        <f>IF(AF136="A+","5",IF(AF136="A","4",IF(AF136="A-","3.5",IF(AF136="B","3",IF(AF136="C","2",IF(AF136="D","1",IF(AF136="F","0")))))))</f>
        <v>3.5</v>
      </c>
      <c r="AH136" s="19">
        <v>25</v>
      </c>
      <c r="AI136" s="18">
        <v>20</v>
      </c>
      <c r="AJ136" s="18">
        <f>AH136+AI136</f>
        <v>45</v>
      </c>
      <c r="AK136" s="53" t="str">
        <f>IF(AJ136&gt;=80,"A+",IF(AJ136&gt;=70,"A",IF(AJ136&gt;=60,"A-",IF(AJ136&gt;=50,"B",IF(AJ136&gt;=40,"C",IF(AJ136&gt;=33,"D",IF(AJ136&lt;32,"F")))))))</f>
        <v>C</v>
      </c>
      <c r="AL136" s="20" t="str">
        <f>IF(AK136="A+","5",IF(AK136="A","4",IF(AK136="A-","3.5",IF(AK136="B","3",IF(AK136="C","2",IF(AK136="D","1",IF(AK136="F","0")))))))</f>
        <v>2</v>
      </c>
      <c r="AM136" s="23">
        <v>7</v>
      </c>
      <c r="AN136" s="23">
        <v>10</v>
      </c>
      <c r="AO136" s="23"/>
      <c r="AP136" s="18">
        <f>AM136+AN136+AO136</f>
        <v>17</v>
      </c>
      <c r="AQ136" s="53" t="str">
        <f>IF(AP136&gt;=80,"A+",IF(AP136&gt;=70,"A",IF(AP136&gt;=60,"A-",IF(AP136&gt;=50,"B",IF(AP136&gt;=40,"C",IF(AP136&gt;=33,"D",IF(AP136&lt;32,"F")))))))</f>
        <v>F</v>
      </c>
      <c r="AR136" s="20" t="str">
        <f>IF(AQ136="A+","5",IF(AQ136="A","4",IF(AQ136="A-","3.5",IF(AQ136="B","3",IF(AQ136="C","2",IF(AQ136="D","1",IF(AQ136="F","0")))))))</f>
        <v>0</v>
      </c>
      <c r="AS136" s="18">
        <v>20</v>
      </c>
      <c r="AT136" s="18">
        <v>17</v>
      </c>
      <c r="AU136" s="18"/>
      <c r="AV136" s="18">
        <f>AS136+AT136+AU136</f>
        <v>37</v>
      </c>
      <c r="AW136" s="53" t="str">
        <f>IF(AV136&gt;=80,"A+",IF(AV136&gt;=70,"A",IF(AV136&gt;=60,"A-",IF(AV136&gt;=50,"B",IF(AV136&gt;=40,"C",IF(AV136&gt;=33,"D",IF(AV136&lt;32,"F")))))))</f>
        <v>D</v>
      </c>
      <c r="AX136" s="20" t="str">
        <f>IF(AW136="A+","5",IF(AW136="A","4",IF(AW136="A-","3.5",IF(AW136="B","3",IF(AW136="C","2",IF(AW136="D","1",IF(AW136="F","0")))))))</f>
        <v>1</v>
      </c>
      <c r="AY136" s="18">
        <v>8</v>
      </c>
      <c r="AZ136" s="18">
        <v>18</v>
      </c>
      <c r="BA136" s="18"/>
      <c r="BB136" s="18">
        <f>AY136+AZ136+BA136</f>
        <v>26</v>
      </c>
      <c r="BC136" s="53" t="str">
        <f>IF(BB136&gt;=80,"A+",IF(BB136&gt;=70,"A",IF(BB136&gt;=60,"A-",IF(BB136&gt;=50,"B",IF(BB136&gt;=40,"C",IF(BB136&gt;=33,"D",IF(BB136&lt;32,"F")))))))</f>
        <v>F</v>
      </c>
      <c r="BD136" s="20" t="str">
        <f>IF(BC136="A+","5",IF(BC136="A","4",IF(BC136="A-","3.5",IF(BC136="B","3",IF(BC136="C","2",IF(BC136="D","1",IF(BC136="F","0")))))))</f>
        <v>0</v>
      </c>
      <c r="BE136" s="19">
        <v>13</v>
      </c>
      <c r="BF136" s="23">
        <v>11</v>
      </c>
      <c r="BG136" s="23">
        <v>30</v>
      </c>
      <c r="BH136" s="18">
        <f>BE136+BF136+BG136</f>
        <v>54</v>
      </c>
      <c r="BI136" s="18" t="str">
        <f>IF(BH136&gt;=80,"A+",IF(BH136&gt;=70,"A",IF(BH136&gt;=60,"A-",IF(BH136&gt;=50,"B",IF(BH136&gt;=40,"C",IF(BH136&gt;=33,"D",IF(BH136&lt;32,"F")))))))</f>
        <v>B</v>
      </c>
      <c r="BJ136" s="20" t="str">
        <f>IF(BI136="A+","5",IF(BI136="A","4",IF(BI136="A-","3.5",IF(BI136="B","3",IF(BI136="C","2",IF(BI136="D","1",IF(BI136="F","0")))))))</f>
        <v>3</v>
      </c>
      <c r="BK136" s="18">
        <f>L136+Q136+V136+AA136+AL136+AR136+AX136+BD136+BJ136+AG136</f>
        <v>13.5</v>
      </c>
      <c r="BL136" s="18">
        <f>BK136-2</f>
        <v>11.5</v>
      </c>
      <c r="BM136" s="19">
        <f>J136+O136+T136+Y136+AJ136+AP136+AV136+BB136+BH136+AE136-40</f>
        <v>367</v>
      </c>
      <c r="BN136" s="56">
        <f>BL136/9</f>
        <v>1.2777777777777777</v>
      </c>
      <c r="BO136" s="35" t="str">
        <f>IF(BN136&gt;=5,"A+",IF(BN136&gt;=4,"A",IF(BN136&gt;=3.5,"A-",IF(BN136&gt;=3,"B",IF(BN136&gt;=2,"C",IF(BN136&gt;=1,"D",IF(BN136=0,"F")))))))</f>
        <v>D</v>
      </c>
      <c r="BP136" s="57" t="s">
        <v>84</v>
      </c>
      <c r="BQ136" s="18" t="s">
        <v>134</v>
      </c>
    </row>
    <row r="137" spans="1:69" ht="15.75">
      <c r="A137" s="17">
        <v>49</v>
      </c>
      <c r="B137" s="9" t="s">
        <v>59</v>
      </c>
      <c r="C137" s="49">
        <v>36</v>
      </c>
      <c r="D137" s="19">
        <v>26</v>
      </c>
      <c r="E137" s="18">
        <v>19</v>
      </c>
      <c r="F137" s="20">
        <f>D137+E137</f>
        <v>45</v>
      </c>
      <c r="G137" s="8">
        <v>17</v>
      </c>
      <c r="H137" s="8">
        <v>14</v>
      </c>
      <c r="I137" s="18">
        <f>G137+H137</f>
        <v>31</v>
      </c>
      <c r="J137" s="22">
        <f>F137+I137</f>
        <v>76</v>
      </c>
      <c r="K137" s="52" t="str">
        <f>IF(J137&gt;=160,"A+",IF(J137&gt;=140,"A",IF(J137&gt;=120,"A-",IF(J137&gt;=100,"B",IF(J137&gt;=80,"C",IF(J137&gt;=66,"D",IF(J137&lt;65,"F")))))))</f>
        <v>D</v>
      </c>
      <c r="L137" s="22" t="str">
        <f>IF(K137="A+","5",IF(K137="A","4",IF(K137="A-","3.5",IF(K137="B","3",IF(K137="C","2",IF(K137="D","1",IF(K137="F","0")))))))</f>
        <v>1</v>
      </c>
      <c r="M137" s="18">
        <v>10</v>
      </c>
      <c r="N137" s="18">
        <v>3</v>
      </c>
      <c r="O137" s="22">
        <f>M137+N137</f>
        <v>13</v>
      </c>
      <c r="P137" s="52" t="str">
        <f>IF(O137&gt;=160,"A+",IF(O137&gt;=140,"A",IF(O137&gt;=120,"A-",IF(O137&gt;=100,"B",IF(O137&gt;=80,"C",IF(O137&gt;=66,"D",IF(O137&lt;65,"F")))))))</f>
        <v>F</v>
      </c>
      <c r="Q137" s="22" t="str">
        <f>IF(P137="A+","5",IF(P137="A","4",IF(P137="A-","3.5",IF(P137="B","3",IF(P137="C","2",IF(P137="D","1",IF(P137="F","0")))))))</f>
        <v>0</v>
      </c>
      <c r="R137" s="18">
        <v>0</v>
      </c>
      <c r="S137" s="18">
        <v>16</v>
      </c>
      <c r="T137" s="21">
        <f>R137+S137</f>
        <v>16</v>
      </c>
      <c r="U137" s="52" t="str">
        <f>IF(T137&gt;=80,"A+",IF(T137&gt;=70,"A",IF(T137&gt;=60,"A-",IF(T137&gt;=50,"B",IF(T137&gt;=40,"C",IF(T137&gt;=33,"D",IF(T137&lt;32,"F")))))))</f>
        <v>F</v>
      </c>
      <c r="V137" s="22" t="str">
        <f>IF(U137="A+","5",IF(U137="A","4",IF(U137="A-","3.5",IF(U137="B","3",IF(U137="C","2",IF(U137="D","1",IF(U137="F","0")))))))</f>
        <v>0</v>
      </c>
      <c r="W137" s="18">
        <v>27</v>
      </c>
      <c r="X137" s="18">
        <v>22</v>
      </c>
      <c r="Y137" s="18">
        <f>W137+X137</f>
        <v>49</v>
      </c>
      <c r="Z137" s="53" t="str">
        <f>IF(Y137&gt;=80,"A+",IF(Y137&gt;=70,"A",IF(Y137&gt;=60,"A-",IF(Y137&gt;=50,"B",IF(Y137&gt;=40,"C",IF(Y137&gt;=33,"D",IF(Y137&lt;32,"F")))))))</f>
        <v>C</v>
      </c>
      <c r="AA137" s="20" t="str">
        <f>IF(Z137="A+","5",IF(Z137="A","4",IF(Z137="A-","3.5",IF(Z137="B","3",IF(Z137="C","2",IF(Z137="D","1",IF(Z137="F","0")))))))</f>
        <v>2</v>
      </c>
      <c r="AB137" s="18">
        <v>27</v>
      </c>
      <c r="AC137" s="18">
        <v>27</v>
      </c>
      <c r="AD137" s="18">
        <v>21</v>
      </c>
      <c r="AE137" s="18">
        <f>AB137+AC137+AD137</f>
        <v>75</v>
      </c>
      <c r="AF137" s="53" t="str">
        <f>IF(AE137&gt;=80,"A+",IF(AE137&gt;=70,"A",IF(AE137&gt;=60,"A-",IF(AE137&gt;=50,"B",IF(AE137&gt;=40,"C",IF(AE137&gt;=33,"D",IF(AE137&lt;32,"F")))))))</f>
        <v>A</v>
      </c>
      <c r="AG137" s="20" t="str">
        <f>IF(AF137="A+","5",IF(AF137="A","4",IF(AF137="A-","3.5",IF(AF137="B","3",IF(AF137="C","2",IF(AF137="D","1",IF(AF137="F","0")))))))</f>
        <v>4</v>
      </c>
      <c r="AH137" s="19">
        <v>32</v>
      </c>
      <c r="AI137" s="18">
        <v>21</v>
      </c>
      <c r="AJ137" s="18">
        <f>AH137+AI137</f>
        <v>53</v>
      </c>
      <c r="AK137" s="53" t="str">
        <f>IF(AJ137&gt;=80,"A+",IF(AJ137&gt;=70,"A",IF(AJ137&gt;=60,"A-",IF(AJ137&gt;=50,"B",IF(AJ137&gt;=40,"C",IF(AJ137&gt;=33,"D",IF(AJ137&lt;32,"F")))))))</f>
        <v>B</v>
      </c>
      <c r="AL137" s="20" t="str">
        <f>IF(AK137="A+","5",IF(AK137="A","4",IF(AK137="A-","3.5",IF(AK137="B","3",IF(AK137="C","2",IF(AK137="D","1",IF(AK137="F","0")))))))</f>
        <v>3</v>
      </c>
      <c r="AM137" s="23">
        <v>0</v>
      </c>
      <c r="AN137" s="23">
        <v>12</v>
      </c>
      <c r="AO137" s="23"/>
      <c r="AP137" s="18">
        <f>AM137+AN137+AO137</f>
        <v>12</v>
      </c>
      <c r="AQ137" s="53" t="str">
        <f>IF(AP137&gt;=80,"A+",IF(AP137&gt;=70,"A",IF(AP137&gt;=60,"A-",IF(AP137&gt;=50,"B",IF(AP137&gt;=40,"C",IF(AP137&gt;=33,"D",IF(AP137&lt;32,"F")))))))</f>
        <v>F</v>
      </c>
      <c r="AR137" s="20" t="str">
        <f>IF(AQ137="A+","5",IF(AQ137="A","4",IF(AQ137="A-","3.5",IF(AQ137="B","3",IF(AQ137="C","2",IF(AQ137="D","1",IF(AQ137="F","0")))))))</f>
        <v>0</v>
      </c>
      <c r="AS137" s="18">
        <v>1</v>
      </c>
      <c r="AT137" s="18">
        <v>17</v>
      </c>
      <c r="AU137" s="18"/>
      <c r="AV137" s="18">
        <f>AS137+AT137+AU137</f>
        <v>18</v>
      </c>
      <c r="AW137" s="53" t="str">
        <f>IF(AV137&gt;=80,"A+",IF(AV137&gt;=70,"A",IF(AV137&gt;=60,"A-",IF(AV137&gt;=50,"B",IF(AV137&gt;=40,"C",IF(AV137&gt;=33,"D",IF(AV137&lt;32,"F")))))))</f>
        <v>F</v>
      </c>
      <c r="AX137" s="20" t="str">
        <f>IF(AW137="A+","5",IF(AW137="A","4",IF(AW137="A-","3.5",IF(AW137="B","3",IF(AW137="C","2",IF(AW137="D","1",IF(AW137="F","0")))))))</f>
        <v>0</v>
      </c>
      <c r="AY137" s="18">
        <v>7</v>
      </c>
      <c r="AZ137" s="18">
        <v>16</v>
      </c>
      <c r="BA137" s="18"/>
      <c r="BB137" s="18">
        <f>AY137+AZ137+BA137</f>
        <v>23</v>
      </c>
      <c r="BC137" s="53" t="str">
        <f>IF(BB137&gt;=80,"A+",IF(BB137&gt;=70,"A",IF(BB137&gt;=60,"A-",IF(BB137&gt;=50,"B",IF(BB137&gt;=40,"C",IF(BB137&gt;=33,"D",IF(BB137&lt;32,"F")))))))</f>
        <v>F</v>
      </c>
      <c r="BD137" s="20" t="str">
        <f>IF(BC137="A+","5",IF(BC137="A","4",IF(BC137="A-","3.5",IF(BC137="B","3",IF(BC137="C","2",IF(BC137="D","1",IF(BC137="F","0")))))))</f>
        <v>0</v>
      </c>
      <c r="BE137" s="19">
        <v>2</v>
      </c>
      <c r="BF137" s="23">
        <v>14</v>
      </c>
      <c r="BG137" s="23">
        <v>20</v>
      </c>
      <c r="BH137" s="18">
        <f>BE137+BF137+BG137</f>
        <v>36</v>
      </c>
      <c r="BI137" s="18" t="s">
        <v>81</v>
      </c>
      <c r="BJ137" s="20" t="str">
        <f>IF(BI137="A+","5",IF(BI137="A","4",IF(BI137="A-","3.5",IF(BI137="B","3",IF(BI137="C","2",IF(BI137="D","1",IF(BI137="F","0")))))))</f>
        <v>0</v>
      </c>
      <c r="BK137" s="18">
        <f>L137+Q137+V137+AA137+AL137+AR137+AX137+BD137+BJ137+AG137</f>
        <v>10</v>
      </c>
      <c r="BL137" s="18">
        <f>BK137-2</f>
        <v>8</v>
      </c>
      <c r="BM137" s="19">
        <f>J137+O137+T137+Y137+AJ137+AP137+AV137+BB137+BH137+AE137-40</f>
        <v>331</v>
      </c>
      <c r="BN137" s="56">
        <f>BL137/9</f>
        <v>0.8888888888888888</v>
      </c>
      <c r="BO137" s="35" t="b">
        <f>IF(BN137&gt;=5,"A+",IF(BN137&gt;=4,"A",IF(BN137&gt;=3.5,"A-",IF(BN137&gt;=3,"B",IF(BN137&gt;=2,"C",IF(BN137&gt;=1,"D",IF(BN137=0,"F")))))))</f>
        <v>0</v>
      </c>
      <c r="BP137" s="57" t="s">
        <v>85</v>
      </c>
      <c r="BQ137" s="21" t="s">
        <v>135</v>
      </c>
    </row>
    <row r="139" spans="2:69" ht="14.25">
      <c r="B139" s="45" t="s">
        <v>139</v>
      </c>
      <c r="C139" s="61">
        <v>49</v>
      </c>
      <c r="D139" s="45"/>
      <c r="E139" s="45"/>
      <c r="F139" s="45"/>
      <c r="G139" s="45"/>
      <c r="H139" s="45"/>
      <c r="I139" s="45"/>
      <c r="J139" s="45"/>
      <c r="K139" s="62" t="s">
        <v>138</v>
      </c>
      <c r="L139" s="58"/>
      <c r="M139" s="58"/>
      <c r="N139" s="58"/>
      <c r="O139" s="58"/>
      <c r="P139" s="59"/>
      <c r="Q139" s="58"/>
      <c r="R139" s="58"/>
      <c r="S139" s="58"/>
      <c r="T139" s="58"/>
      <c r="U139" s="59"/>
      <c r="V139" s="58"/>
      <c r="W139" s="58"/>
      <c r="X139" s="58"/>
      <c r="Y139" s="58"/>
      <c r="Z139" s="59"/>
      <c r="AA139" s="58"/>
      <c r="AB139" s="58"/>
      <c r="AC139" s="58"/>
      <c r="AD139" s="58"/>
      <c r="AE139" s="58"/>
      <c r="AF139" s="59"/>
      <c r="AG139" s="58"/>
      <c r="AH139" s="58"/>
      <c r="AI139" s="58"/>
      <c r="AJ139" s="58"/>
      <c r="AK139" s="59"/>
      <c r="AL139" s="58"/>
      <c r="AM139" s="58"/>
      <c r="AN139" s="58"/>
      <c r="AO139" s="58"/>
      <c r="AP139" s="58"/>
      <c r="AQ139" s="59"/>
      <c r="AR139" s="58"/>
      <c r="AS139" s="58"/>
      <c r="AT139" s="58"/>
      <c r="AU139" s="58"/>
      <c r="AV139" s="58"/>
      <c r="AW139" s="59"/>
      <c r="AX139" s="58"/>
      <c r="AY139" s="58"/>
      <c r="AZ139" s="58"/>
      <c r="BA139" s="58"/>
      <c r="BB139" s="58"/>
      <c r="BC139" s="59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</row>
    <row r="140" spans="2:69" ht="14.25">
      <c r="B140" s="58" t="s">
        <v>140</v>
      </c>
      <c r="C140" s="59">
        <v>15</v>
      </c>
      <c r="D140" s="58"/>
      <c r="E140" s="58"/>
      <c r="F140" s="58"/>
      <c r="G140" s="58"/>
      <c r="H140" s="58"/>
      <c r="I140" s="58"/>
      <c r="J140" s="58"/>
      <c r="K140" s="60" t="s">
        <v>138</v>
      </c>
      <c r="L140" s="58"/>
      <c r="M140" s="58"/>
      <c r="N140" s="58"/>
      <c r="O140" s="58"/>
      <c r="P140" s="59"/>
      <c r="Q140" s="58"/>
      <c r="R140" s="58"/>
      <c r="S140" s="58"/>
      <c r="T140" s="58"/>
      <c r="U140" s="59"/>
      <c r="V140" s="58"/>
      <c r="W140" s="58"/>
      <c r="X140" s="58"/>
      <c r="Y140" s="58"/>
      <c r="Z140" s="59"/>
      <c r="AA140" s="58"/>
      <c r="AB140" s="58"/>
      <c r="AC140" s="58"/>
      <c r="AD140" s="58"/>
      <c r="AE140" s="58"/>
      <c r="AF140" s="59"/>
      <c r="AG140" s="58"/>
      <c r="AH140" s="58"/>
      <c r="AI140" s="58"/>
      <c r="AJ140" s="58"/>
      <c r="AK140" s="59"/>
      <c r="AL140" s="58"/>
      <c r="AM140" s="58"/>
      <c r="AN140" s="58"/>
      <c r="AO140" s="58"/>
      <c r="AP140" s="58"/>
      <c r="AQ140" s="59"/>
      <c r="AR140" s="58"/>
      <c r="AS140" s="58"/>
      <c r="AT140" s="58"/>
      <c r="AU140" s="58"/>
      <c r="AV140" s="58"/>
      <c r="AW140" s="59"/>
      <c r="AX140" s="58"/>
      <c r="AY140" s="58"/>
      <c r="AZ140" s="58"/>
      <c r="BA140" s="58"/>
      <c r="BB140" s="58"/>
      <c r="BC140" s="59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</row>
    <row r="141" spans="2:69" ht="14.25">
      <c r="B141" s="58" t="s">
        <v>141</v>
      </c>
      <c r="C141" s="59">
        <v>12</v>
      </c>
      <c r="D141" s="58" t="s">
        <v>138</v>
      </c>
      <c r="E141" s="58"/>
      <c r="F141" s="58"/>
      <c r="G141" s="58"/>
      <c r="H141" s="58"/>
      <c r="I141" s="58"/>
      <c r="J141" s="58"/>
      <c r="K141" s="60"/>
      <c r="L141" s="58"/>
      <c r="M141" s="58"/>
      <c r="N141" s="58"/>
      <c r="O141" s="58"/>
      <c r="P141" s="59"/>
      <c r="Q141" s="58"/>
      <c r="R141" s="58"/>
      <c r="S141" s="58"/>
      <c r="T141" s="58"/>
      <c r="U141" s="59"/>
      <c r="V141" s="58"/>
      <c r="W141" s="58"/>
      <c r="X141" s="58"/>
      <c r="Y141" s="58"/>
      <c r="Z141" s="59"/>
      <c r="AA141" s="58"/>
      <c r="AB141" s="58"/>
      <c r="AC141" s="58"/>
      <c r="AD141" s="58"/>
      <c r="AE141" s="58"/>
      <c r="AF141" s="59"/>
      <c r="AG141" s="58"/>
      <c r="AH141" s="58"/>
      <c r="AI141" s="58"/>
      <c r="AJ141" s="58"/>
      <c r="AK141" s="59"/>
      <c r="AL141" s="58"/>
      <c r="AM141" s="58"/>
      <c r="AN141" s="58"/>
      <c r="AO141" s="58"/>
      <c r="AP141" s="58"/>
      <c r="AQ141" s="59"/>
      <c r="AR141" s="58"/>
      <c r="AS141" s="58"/>
      <c r="AT141" s="58"/>
      <c r="AU141" s="58"/>
      <c r="AV141" s="58"/>
      <c r="AW141" s="59"/>
      <c r="AX141" s="58"/>
      <c r="AY141" s="58"/>
      <c r="AZ141" s="58"/>
      <c r="BA141" s="58"/>
      <c r="BB141" s="58"/>
      <c r="BC141" s="59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</row>
    <row r="142" spans="2:69" ht="14.25">
      <c r="B142" s="58" t="s">
        <v>142</v>
      </c>
      <c r="C142" s="59">
        <v>4</v>
      </c>
      <c r="D142" s="58" t="s">
        <v>138</v>
      </c>
      <c r="E142" s="58"/>
      <c r="F142" s="58"/>
      <c r="G142" s="58"/>
      <c r="H142" s="58"/>
      <c r="I142" s="58"/>
      <c r="J142" s="58"/>
      <c r="K142" s="60"/>
      <c r="L142" s="58"/>
      <c r="M142" s="58"/>
      <c r="N142" s="58"/>
      <c r="O142" s="58"/>
      <c r="P142" s="59"/>
      <c r="Q142" s="58"/>
      <c r="R142" s="58"/>
      <c r="S142" s="58"/>
      <c r="T142" s="58"/>
      <c r="U142" s="59"/>
      <c r="V142" s="58"/>
      <c r="W142" s="58"/>
      <c r="X142" s="58"/>
      <c r="Y142" s="58"/>
      <c r="Z142" s="59"/>
      <c r="AA142" s="58"/>
      <c r="AB142" s="58"/>
      <c r="AC142" s="58"/>
      <c r="AD142" s="58"/>
      <c r="AE142" s="58"/>
      <c r="AF142" s="59"/>
      <c r="AG142" s="58"/>
      <c r="AH142" s="58"/>
      <c r="AI142" s="58"/>
      <c r="AJ142" s="58"/>
      <c r="AK142" s="59"/>
      <c r="AL142" s="58"/>
      <c r="AM142" s="58"/>
      <c r="AN142" s="58"/>
      <c r="AO142" s="58"/>
      <c r="AP142" s="58"/>
      <c r="AQ142" s="59"/>
      <c r="AR142" s="58"/>
      <c r="AS142" s="58"/>
      <c r="AT142" s="58"/>
      <c r="AU142" s="58"/>
      <c r="AV142" s="58"/>
      <c r="AW142" s="59"/>
      <c r="AX142" s="58"/>
      <c r="AY142" s="58"/>
      <c r="AZ142" s="58"/>
      <c r="BA142" s="58"/>
      <c r="BB142" s="58"/>
      <c r="BC142" s="59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</row>
    <row r="143" spans="2:69" ht="14.25">
      <c r="B143" s="58" t="s">
        <v>143</v>
      </c>
      <c r="C143" s="59">
        <v>12</v>
      </c>
      <c r="D143" s="58" t="s">
        <v>144</v>
      </c>
      <c r="E143" s="58"/>
      <c r="F143" s="58"/>
      <c r="G143" s="58"/>
      <c r="H143" s="58"/>
      <c r="I143" s="58"/>
      <c r="J143" s="58"/>
      <c r="K143" s="60"/>
      <c r="L143" s="58"/>
      <c r="M143" s="58"/>
      <c r="N143" s="58"/>
      <c r="O143" s="58"/>
      <c r="P143" s="59"/>
      <c r="Q143" s="58"/>
      <c r="R143" s="58"/>
      <c r="S143" s="58"/>
      <c r="T143" s="58"/>
      <c r="U143" s="59"/>
      <c r="V143" s="58"/>
      <c r="W143" s="58"/>
      <c r="X143" s="58"/>
      <c r="Y143" s="58"/>
      <c r="Z143" s="59"/>
      <c r="AA143" s="58"/>
      <c r="AB143" s="58"/>
      <c r="AC143" s="58"/>
      <c r="AD143" s="58"/>
      <c r="AE143" s="58"/>
      <c r="AF143" s="59"/>
      <c r="AG143" s="58"/>
      <c r="AH143" s="58"/>
      <c r="AI143" s="58"/>
      <c r="AJ143" s="58"/>
      <c r="AK143" s="59"/>
      <c r="AL143" s="58"/>
      <c r="AM143" s="58"/>
      <c r="AN143" s="58"/>
      <c r="AO143" s="58"/>
      <c r="AP143" s="58"/>
      <c r="AQ143" s="59"/>
      <c r="AR143" s="58"/>
      <c r="AS143" s="58"/>
      <c r="AT143" s="58"/>
      <c r="AU143" s="58"/>
      <c r="AV143" s="58"/>
      <c r="AW143" s="59"/>
      <c r="AX143" s="58"/>
      <c r="AY143" s="58"/>
      <c r="AZ143" s="58"/>
      <c r="BA143" s="58"/>
      <c r="BB143" s="58"/>
      <c r="BC143" s="59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</row>
    <row r="144" spans="2:69" ht="14.25">
      <c r="B144" s="58" t="s">
        <v>145</v>
      </c>
      <c r="C144" s="59">
        <v>5</v>
      </c>
      <c r="D144" s="58" t="s">
        <v>138</v>
      </c>
      <c r="E144" s="58"/>
      <c r="F144" s="58"/>
      <c r="G144" s="58"/>
      <c r="H144" s="58"/>
      <c r="I144" s="58"/>
      <c r="J144" s="58"/>
      <c r="K144" s="60"/>
      <c r="L144" s="58"/>
      <c r="M144" s="58"/>
      <c r="N144" s="58"/>
      <c r="O144" s="58"/>
      <c r="P144" s="59"/>
      <c r="Q144" s="58"/>
      <c r="R144" s="58"/>
      <c r="S144" s="58"/>
      <c r="T144" s="58"/>
      <c r="U144" s="59"/>
      <c r="V144" s="58"/>
      <c r="W144" s="58"/>
      <c r="X144" s="58"/>
      <c r="Y144" s="58"/>
      <c r="Z144" s="59"/>
      <c r="AA144" s="58"/>
      <c r="AB144" s="58"/>
      <c r="AC144" s="58"/>
      <c r="AD144" s="58"/>
      <c r="AE144" s="58"/>
      <c r="AF144" s="59"/>
      <c r="AG144" s="58"/>
      <c r="AH144" s="58"/>
      <c r="AI144" s="58"/>
      <c r="AJ144" s="58"/>
      <c r="AK144" s="59"/>
      <c r="AL144" s="58"/>
      <c r="AM144" s="58"/>
      <c r="AN144" s="58"/>
      <c r="AO144" s="58"/>
      <c r="AP144" s="58"/>
      <c r="AQ144" s="59"/>
      <c r="AR144" s="58"/>
      <c r="AS144" s="58"/>
      <c r="AT144" s="58"/>
      <c r="AU144" s="58"/>
      <c r="AV144" s="58"/>
      <c r="AW144" s="59"/>
      <c r="AX144" s="58"/>
      <c r="AY144" s="58"/>
      <c r="AZ144" s="58"/>
      <c r="BA144" s="58"/>
      <c r="BB144" s="58"/>
      <c r="BC144" s="59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</row>
    <row r="145" spans="2:69" ht="14.25">
      <c r="B145" s="58" t="s">
        <v>146</v>
      </c>
      <c r="C145" s="59">
        <v>1</v>
      </c>
      <c r="D145" s="58" t="s">
        <v>138</v>
      </c>
      <c r="E145" s="58"/>
      <c r="F145" s="58"/>
      <c r="G145" s="58"/>
      <c r="H145" s="58"/>
      <c r="I145" s="58"/>
      <c r="J145" s="58"/>
      <c r="K145" s="60"/>
      <c r="L145" s="58"/>
      <c r="M145" s="58"/>
      <c r="N145" s="58"/>
      <c r="O145" s="58"/>
      <c r="P145" s="59"/>
      <c r="Q145" s="58"/>
      <c r="R145" s="58"/>
      <c r="S145" s="58"/>
      <c r="T145" s="58"/>
      <c r="U145" s="59"/>
      <c r="V145" s="58"/>
      <c r="W145" s="58"/>
      <c r="X145" s="58"/>
      <c r="Y145" s="58"/>
      <c r="Z145" s="59"/>
      <c r="AA145" s="58"/>
      <c r="AB145" s="58"/>
      <c r="AC145" s="58"/>
      <c r="AD145" s="58"/>
      <c r="AE145" s="58"/>
      <c r="AF145" s="59"/>
      <c r="AG145" s="58"/>
      <c r="AH145" s="58"/>
      <c r="AI145" s="58"/>
      <c r="AJ145" s="58"/>
      <c r="AK145" s="59"/>
      <c r="AL145" s="58"/>
      <c r="AM145" s="58"/>
      <c r="AN145" s="58"/>
      <c r="AO145" s="58"/>
      <c r="AP145" s="58"/>
      <c r="AQ145" s="59"/>
      <c r="AR145" s="58"/>
      <c r="AS145" s="58"/>
      <c r="AT145" s="58"/>
      <c r="AU145" s="58"/>
      <c r="AV145" s="58"/>
      <c r="AW145" s="59"/>
      <c r="AX145" s="58"/>
      <c r="AY145" s="58"/>
      <c r="AZ145" s="58"/>
      <c r="BA145" s="58"/>
      <c r="BB145" s="58"/>
      <c r="BC145" s="59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</row>
    <row r="146" spans="2:69" ht="14.25">
      <c r="B146" s="58"/>
      <c r="C146" s="59"/>
      <c r="D146" s="58"/>
      <c r="E146" s="58"/>
      <c r="F146" s="58"/>
      <c r="G146" s="58"/>
      <c r="H146" s="58"/>
      <c r="I146" s="58"/>
      <c r="J146" s="58"/>
      <c r="K146" s="59"/>
      <c r="L146" s="58"/>
      <c r="M146" s="58"/>
      <c r="N146" s="58"/>
      <c r="O146" s="58"/>
      <c r="P146" s="59"/>
      <c r="Q146" s="58"/>
      <c r="R146" s="58"/>
      <c r="S146" s="58"/>
      <c r="T146" s="58"/>
      <c r="U146" s="59"/>
      <c r="V146" s="58"/>
      <c r="W146" s="58"/>
      <c r="X146" s="58"/>
      <c r="Y146" s="58"/>
      <c r="Z146" s="59"/>
      <c r="AA146" s="58"/>
      <c r="AB146" s="58"/>
      <c r="AC146" s="58"/>
      <c r="AD146" s="58"/>
      <c r="AE146" s="58"/>
      <c r="AF146" s="59"/>
      <c r="AG146" s="58"/>
      <c r="AH146" s="58"/>
      <c r="AI146" s="58"/>
      <c r="AJ146" s="58"/>
      <c r="AK146" s="59"/>
      <c r="AL146" s="58"/>
      <c r="AM146" s="58"/>
      <c r="AN146" s="58"/>
      <c r="AO146" s="58"/>
      <c r="AP146" s="58"/>
      <c r="AQ146" s="59"/>
      <c r="AR146" s="58"/>
      <c r="AS146" s="58"/>
      <c r="AT146" s="58"/>
      <c r="AU146" s="58"/>
      <c r="AV146" s="58"/>
      <c r="AW146" s="59"/>
      <c r="AX146" s="58"/>
      <c r="AY146" s="58"/>
      <c r="AZ146" s="58"/>
      <c r="BA146" s="58"/>
      <c r="BB146" s="58"/>
      <c r="BC146" s="59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</row>
    <row r="147" spans="2:69" ht="14.25">
      <c r="B147" s="58"/>
      <c r="C147" s="59"/>
      <c r="D147" s="58"/>
      <c r="E147" s="58"/>
      <c r="F147" s="58"/>
      <c r="G147" s="58"/>
      <c r="H147" s="58"/>
      <c r="I147" s="58"/>
      <c r="J147" s="58"/>
      <c r="K147" s="59"/>
      <c r="L147" s="58"/>
      <c r="M147" s="58"/>
      <c r="N147" s="58"/>
      <c r="O147" s="58"/>
      <c r="P147" s="59"/>
      <c r="Q147" s="58"/>
      <c r="R147" s="58"/>
      <c r="S147" s="58"/>
      <c r="T147" s="58"/>
      <c r="U147" s="59"/>
      <c r="V147" s="58"/>
      <c r="W147" s="58"/>
      <c r="X147" s="58"/>
      <c r="Y147" s="58"/>
      <c r="Z147" s="59"/>
      <c r="AA147" s="58"/>
      <c r="AB147" s="58"/>
      <c r="AC147" s="58"/>
      <c r="AD147" s="58"/>
      <c r="AE147" s="58"/>
      <c r="AF147" s="59"/>
      <c r="AG147" s="58"/>
      <c r="AH147" s="58"/>
      <c r="AI147" s="58"/>
      <c r="AJ147" s="58"/>
      <c r="AK147" s="59"/>
      <c r="AL147" s="58"/>
      <c r="AM147" s="58"/>
      <c r="AN147" s="58"/>
      <c r="AO147" s="58"/>
      <c r="AP147" s="58"/>
      <c r="AQ147" s="59"/>
      <c r="AR147" s="58"/>
      <c r="AS147" s="58"/>
      <c r="AT147" s="58"/>
      <c r="AU147" s="58"/>
      <c r="AV147" s="58"/>
      <c r="AW147" s="59"/>
      <c r="AX147" s="58"/>
      <c r="AY147" s="58"/>
      <c r="AZ147" s="58"/>
      <c r="BA147" s="58"/>
      <c r="BB147" s="58"/>
      <c r="BC147" s="59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</row>
    <row r="148" spans="2:69" ht="14.25">
      <c r="B148" s="58"/>
      <c r="C148" s="59"/>
      <c r="D148" s="58"/>
      <c r="E148" s="58"/>
      <c r="F148" s="58"/>
      <c r="G148" s="58"/>
      <c r="H148" s="58"/>
      <c r="I148" s="58"/>
      <c r="J148" s="58"/>
      <c r="K148" s="59"/>
      <c r="L148" s="58"/>
      <c r="M148" s="58"/>
      <c r="N148" s="58"/>
      <c r="O148" s="58"/>
      <c r="P148" s="59"/>
      <c r="Q148" s="58"/>
      <c r="R148" s="58"/>
      <c r="S148" s="58"/>
      <c r="T148" s="58"/>
      <c r="U148" s="59"/>
      <c r="V148" s="58"/>
      <c r="W148" s="58"/>
      <c r="X148" s="58"/>
      <c r="Y148" s="58"/>
      <c r="Z148" s="59"/>
      <c r="AA148" s="58"/>
      <c r="AB148" s="58"/>
      <c r="AC148" s="58"/>
      <c r="AD148" s="58"/>
      <c r="AE148" s="58"/>
      <c r="AF148" s="59"/>
      <c r="AG148" s="58"/>
      <c r="AH148" s="58"/>
      <c r="AI148" s="58"/>
      <c r="AJ148" s="58"/>
      <c r="AK148" s="59"/>
      <c r="AL148" s="58"/>
      <c r="AM148" s="58"/>
      <c r="AN148" s="58"/>
      <c r="AO148" s="58"/>
      <c r="AP148" s="58"/>
      <c r="AQ148" s="59"/>
      <c r="AR148" s="58"/>
      <c r="AS148" s="58"/>
      <c r="AT148" s="58"/>
      <c r="AU148" s="58"/>
      <c r="AV148" s="58"/>
      <c r="AW148" s="59"/>
      <c r="AX148" s="58"/>
      <c r="AY148" s="58"/>
      <c r="AZ148" s="58"/>
      <c r="BA148" s="58"/>
      <c r="BB148" s="58"/>
      <c r="BC148" s="59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</row>
    <row r="149" spans="2:69" ht="14.25">
      <c r="B149" s="58"/>
      <c r="C149" s="59"/>
      <c r="D149" s="58"/>
      <c r="E149" s="58"/>
      <c r="F149" s="58"/>
      <c r="G149" s="58"/>
      <c r="H149" s="58"/>
      <c r="I149" s="58"/>
      <c r="J149" s="58"/>
      <c r="K149" s="59"/>
      <c r="L149" s="58"/>
      <c r="M149" s="58"/>
      <c r="N149" s="58"/>
      <c r="O149" s="58"/>
      <c r="P149" s="59"/>
      <c r="Q149" s="58"/>
      <c r="R149" s="58"/>
      <c r="S149" s="58"/>
      <c r="T149" s="58"/>
      <c r="U149" s="59"/>
      <c r="V149" s="58"/>
      <c r="W149" s="58"/>
      <c r="X149" s="58"/>
      <c r="Y149" s="58"/>
      <c r="Z149" s="59"/>
      <c r="AA149" s="58"/>
      <c r="AB149" s="58"/>
      <c r="AC149" s="58"/>
      <c r="AD149" s="58"/>
      <c r="AE149" s="58"/>
      <c r="AF149" s="59"/>
      <c r="AG149" s="58"/>
      <c r="AH149" s="58"/>
      <c r="AI149" s="58"/>
      <c r="AJ149" s="58"/>
      <c r="AK149" s="59"/>
      <c r="AL149" s="58"/>
      <c r="AM149" s="58"/>
      <c r="AN149" s="58"/>
      <c r="AO149" s="58"/>
      <c r="AP149" s="58"/>
      <c r="AQ149" s="59"/>
      <c r="AR149" s="58"/>
      <c r="AS149" s="58"/>
      <c r="AT149" s="58"/>
      <c r="AU149" s="58"/>
      <c r="AV149" s="58"/>
      <c r="AW149" s="59"/>
      <c r="AX149" s="58"/>
      <c r="AY149" s="58"/>
      <c r="AZ149" s="58"/>
      <c r="BA149" s="58"/>
      <c r="BB149" s="58"/>
      <c r="BC149" s="59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</row>
  </sheetData>
  <mergeCells count="48">
    <mergeCell ref="C3:C4"/>
    <mergeCell ref="D3:L3"/>
    <mergeCell ref="M3:Q3"/>
    <mergeCell ref="T3:V4"/>
    <mergeCell ref="AS3:AX4"/>
    <mergeCell ref="AY3:BD4"/>
    <mergeCell ref="BE3:BJ4"/>
    <mergeCell ref="D4:F4"/>
    <mergeCell ref="G4:L4"/>
    <mergeCell ref="O4:Q4"/>
    <mergeCell ref="W3:AA4"/>
    <mergeCell ref="AB3:AG3"/>
    <mergeCell ref="AH3:AL4"/>
    <mergeCell ref="AM3:AR4"/>
    <mergeCell ref="A4:A5"/>
    <mergeCell ref="BQ4:BQ5"/>
    <mergeCell ref="C78:C79"/>
    <mergeCell ref="D78:L78"/>
    <mergeCell ref="M78:Q78"/>
    <mergeCell ref="T78:V79"/>
    <mergeCell ref="W78:AA79"/>
    <mergeCell ref="AB78:AG78"/>
    <mergeCell ref="AH78:AL79"/>
    <mergeCell ref="AM78:AR79"/>
    <mergeCell ref="AS78:AX79"/>
    <mergeCell ref="AY78:BD79"/>
    <mergeCell ref="BE78:BJ79"/>
    <mergeCell ref="A79:A80"/>
    <mergeCell ref="D79:F79"/>
    <mergeCell ref="G79:L79"/>
    <mergeCell ref="O79:Q79"/>
    <mergeCell ref="BQ79:BQ80"/>
    <mergeCell ref="C116:C117"/>
    <mergeCell ref="D116:L116"/>
    <mergeCell ref="M116:Q116"/>
    <mergeCell ref="T116:V117"/>
    <mergeCell ref="W116:AA117"/>
    <mergeCell ref="AB116:AG116"/>
    <mergeCell ref="AH116:AL117"/>
    <mergeCell ref="AM116:AR117"/>
    <mergeCell ref="AS116:AX117"/>
    <mergeCell ref="BQ117:BQ118"/>
    <mergeCell ref="AY116:BD117"/>
    <mergeCell ref="BE116:BJ117"/>
    <mergeCell ref="A117:A118"/>
    <mergeCell ref="D117:F117"/>
    <mergeCell ref="G117:L117"/>
    <mergeCell ref="O117:Q117"/>
  </mergeCells>
  <conditionalFormatting sqref="D6:BI54 D81:BI110 D119:BI137">
    <cfRule type="cellIs" priority="1" dxfId="0" operator="equal" stopIfTrue="1">
      <formula>"F"</formula>
    </cfRule>
  </conditionalFormatting>
  <printOptions/>
  <pageMargins left="0.75" right="0" top="0.25" bottom="0.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93"/>
  <sheetViews>
    <sheetView zoomScalePageLayoutView="0" workbookViewId="0" topLeftCell="A21">
      <selection activeCell="A1" sqref="A1:BR54"/>
    </sheetView>
  </sheetViews>
  <sheetFormatPr defaultColWidth="9.140625" defaultRowHeight="12.75"/>
  <cols>
    <col min="1" max="1" width="3.28125" style="13" customWidth="1"/>
    <col min="2" max="2" width="17.00390625" style="13" customWidth="1"/>
    <col min="3" max="3" width="4.28125" style="13" customWidth="1"/>
    <col min="4" max="4" width="4.8515625" style="13" customWidth="1"/>
    <col min="5" max="5" width="4.140625" style="13" customWidth="1"/>
    <col min="6" max="6" width="5.421875" style="13" customWidth="1"/>
    <col min="7" max="7" width="4.421875" style="13" customWidth="1"/>
    <col min="8" max="8" width="4.140625" style="13" customWidth="1"/>
    <col min="9" max="9" width="4.8515625" style="13" customWidth="1"/>
    <col min="10" max="10" width="6.7109375" style="13" customWidth="1"/>
    <col min="11" max="11" width="4.421875" style="13" customWidth="1"/>
    <col min="12" max="13" width="5.8515625" style="13" customWidth="1"/>
    <col min="14" max="14" width="5.7109375" style="13" customWidth="1"/>
    <col min="15" max="15" width="6.8515625" style="13" customWidth="1"/>
    <col min="16" max="16" width="6.00390625" style="13" customWidth="1"/>
    <col min="17" max="19" width="6.140625" style="13" customWidth="1"/>
    <col min="20" max="20" width="6.8515625" style="13" customWidth="1"/>
    <col min="21" max="23" width="6.00390625" style="13" customWidth="1"/>
    <col min="24" max="24" width="4.7109375" style="13" customWidth="1"/>
    <col min="25" max="25" width="5.421875" style="13" customWidth="1"/>
    <col min="26" max="26" width="5.140625" style="13" customWidth="1"/>
    <col min="27" max="27" width="4.28125" style="13" customWidth="1"/>
    <col min="28" max="32" width="5.421875" style="13" customWidth="1"/>
    <col min="33" max="33" width="7.140625" style="13" customWidth="1"/>
    <col min="34" max="34" width="6.421875" style="13" customWidth="1"/>
    <col min="35" max="35" width="4.8515625" style="13" customWidth="1"/>
    <col min="36" max="36" width="5.421875" style="13" customWidth="1"/>
    <col min="37" max="37" width="4.8515625" style="13" customWidth="1"/>
    <col min="38" max="38" width="6.00390625" style="13" customWidth="1"/>
    <col min="39" max="39" width="6.140625" style="13" customWidth="1"/>
    <col min="40" max="40" width="3.8515625" style="13" customWidth="1"/>
    <col min="41" max="41" width="5.8515625" style="13" customWidth="1"/>
    <col min="42" max="42" width="5.00390625" style="13" customWidth="1"/>
    <col min="43" max="43" width="4.421875" style="13" customWidth="1"/>
    <col min="44" max="57" width="5.8515625" style="13" customWidth="1"/>
    <col min="58" max="58" width="3.421875" style="13" customWidth="1"/>
    <col min="59" max="59" width="6.421875" style="13" customWidth="1"/>
    <col min="60" max="60" width="4.8515625" style="13" customWidth="1"/>
    <col min="61" max="61" width="4.421875" style="13" customWidth="1"/>
    <col min="62" max="62" width="6.140625" style="13" customWidth="1"/>
    <col min="63" max="63" width="6.421875" style="13" customWidth="1"/>
    <col min="64" max="64" width="7.00390625" style="13" customWidth="1"/>
    <col min="65" max="65" width="5.00390625" style="13" customWidth="1"/>
    <col min="66" max="66" width="5.57421875" style="38" customWidth="1"/>
    <col min="67" max="67" width="6.7109375" style="31" customWidth="1"/>
    <col min="68" max="68" width="3.00390625" style="13" customWidth="1"/>
    <col min="69" max="69" width="6.57421875" style="13" customWidth="1"/>
    <col min="70" max="70" width="12.00390625" style="13" customWidth="1"/>
    <col min="71" max="16384" width="9.140625" style="13" customWidth="1"/>
  </cols>
  <sheetData>
    <row r="1" spans="1:3" ht="20.25">
      <c r="A1" s="12"/>
      <c r="B1" s="12"/>
      <c r="C1" s="7" t="s">
        <v>15</v>
      </c>
    </row>
    <row r="2" spans="3:4" ht="15">
      <c r="C2" s="6" t="s">
        <v>76</v>
      </c>
      <c r="D2" s="6"/>
    </row>
    <row r="3" spans="1:67" ht="19.5">
      <c r="A3" s="14"/>
      <c r="B3" s="14"/>
      <c r="C3" s="63" t="s">
        <v>80</v>
      </c>
      <c r="D3" s="81" t="s">
        <v>21</v>
      </c>
      <c r="E3" s="81"/>
      <c r="F3" s="81"/>
      <c r="G3" s="81"/>
      <c r="H3" s="81"/>
      <c r="I3" s="81"/>
      <c r="J3" s="81"/>
      <c r="K3" s="81"/>
      <c r="L3" s="81"/>
      <c r="M3" s="82" t="s">
        <v>22</v>
      </c>
      <c r="N3" s="82"/>
      <c r="O3" s="82"/>
      <c r="P3" s="82"/>
      <c r="Q3" s="82"/>
      <c r="R3" s="27"/>
      <c r="S3" s="27"/>
      <c r="T3" s="83" t="s">
        <v>23</v>
      </c>
      <c r="U3" s="83"/>
      <c r="V3" s="83"/>
      <c r="W3" s="65" t="s">
        <v>24</v>
      </c>
      <c r="X3" s="65"/>
      <c r="Y3" s="65"/>
      <c r="Z3" s="65"/>
      <c r="AA3" s="65"/>
      <c r="AB3" s="70" t="s">
        <v>79</v>
      </c>
      <c r="AC3" s="85"/>
      <c r="AD3" s="85"/>
      <c r="AE3" s="85"/>
      <c r="AF3" s="85"/>
      <c r="AG3" s="86"/>
      <c r="AH3" s="65" t="s">
        <v>25</v>
      </c>
      <c r="AI3" s="66"/>
      <c r="AJ3" s="66"/>
      <c r="AK3" s="66"/>
      <c r="AL3" s="66"/>
      <c r="AM3" s="65" t="s">
        <v>77</v>
      </c>
      <c r="AN3" s="65"/>
      <c r="AO3" s="68"/>
      <c r="AP3" s="68"/>
      <c r="AQ3" s="68"/>
      <c r="AR3" s="68"/>
      <c r="AS3" s="70" t="s">
        <v>26</v>
      </c>
      <c r="AT3" s="71"/>
      <c r="AU3" s="71"/>
      <c r="AV3" s="71"/>
      <c r="AW3" s="71"/>
      <c r="AX3" s="72"/>
      <c r="AY3" s="70" t="s">
        <v>78</v>
      </c>
      <c r="AZ3" s="71"/>
      <c r="BA3" s="71"/>
      <c r="BB3" s="71"/>
      <c r="BC3" s="71"/>
      <c r="BD3" s="72"/>
      <c r="BE3" s="65" t="s">
        <v>27</v>
      </c>
      <c r="BF3" s="68"/>
      <c r="BG3" s="68"/>
      <c r="BH3" s="68"/>
      <c r="BI3" s="68"/>
      <c r="BJ3" s="68"/>
      <c r="BK3" s="15"/>
      <c r="BL3" s="15"/>
      <c r="BM3" s="37"/>
      <c r="BN3" s="36"/>
      <c r="BO3" s="32"/>
    </row>
    <row r="4" spans="1:67" s="1" customFormat="1" ht="12.75" customHeight="1">
      <c r="A4" s="2"/>
      <c r="B4" s="2"/>
      <c r="C4" s="64"/>
      <c r="D4" s="76" t="s">
        <v>14</v>
      </c>
      <c r="E4" s="76"/>
      <c r="F4" s="76"/>
      <c r="G4" s="77" t="s">
        <v>7</v>
      </c>
      <c r="H4" s="78"/>
      <c r="I4" s="79"/>
      <c r="J4" s="79"/>
      <c r="K4" s="79"/>
      <c r="L4" s="80"/>
      <c r="M4" s="3" t="s">
        <v>10</v>
      </c>
      <c r="N4" s="3" t="s">
        <v>11</v>
      </c>
      <c r="O4" s="76"/>
      <c r="P4" s="76"/>
      <c r="Q4" s="76"/>
      <c r="R4" s="25"/>
      <c r="S4" s="25"/>
      <c r="T4" s="84"/>
      <c r="U4" s="84"/>
      <c r="V4" s="84"/>
      <c r="W4" s="69"/>
      <c r="X4" s="69"/>
      <c r="Y4" s="69"/>
      <c r="Z4" s="69"/>
      <c r="AA4" s="69"/>
      <c r="AB4" s="28"/>
      <c r="AC4" s="29"/>
      <c r="AD4" s="29"/>
      <c r="AE4" s="29"/>
      <c r="AF4" s="29"/>
      <c r="AG4" s="30"/>
      <c r="AH4" s="67"/>
      <c r="AI4" s="67"/>
      <c r="AJ4" s="67"/>
      <c r="AK4" s="67"/>
      <c r="AL4" s="67"/>
      <c r="AM4" s="69"/>
      <c r="AN4" s="69"/>
      <c r="AO4" s="69"/>
      <c r="AP4" s="69"/>
      <c r="AQ4" s="69"/>
      <c r="AR4" s="69"/>
      <c r="AS4" s="73"/>
      <c r="AT4" s="74"/>
      <c r="AU4" s="74"/>
      <c r="AV4" s="74"/>
      <c r="AW4" s="74"/>
      <c r="AX4" s="75"/>
      <c r="AY4" s="73"/>
      <c r="AZ4" s="74"/>
      <c r="BA4" s="74"/>
      <c r="BB4" s="74"/>
      <c r="BC4" s="74"/>
      <c r="BD4" s="75"/>
      <c r="BE4" s="69"/>
      <c r="BF4" s="69"/>
      <c r="BG4" s="69"/>
      <c r="BH4" s="69"/>
      <c r="BI4" s="69"/>
      <c r="BJ4" s="69"/>
      <c r="BK4" s="16"/>
      <c r="BL4" s="16"/>
      <c r="BM4" s="38" t="s">
        <v>12</v>
      </c>
      <c r="BN4" s="2" t="s">
        <v>5</v>
      </c>
      <c r="BO4" s="33" t="s">
        <v>6</v>
      </c>
    </row>
    <row r="5" spans="1:70" s="1" customFormat="1" ht="14.25" customHeight="1">
      <c r="A5" s="5" t="s">
        <v>0</v>
      </c>
      <c r="B5" s="5" t="s">
        <v>1</v>
      </c>
      <c r="C5" s="5" t="s">
        <v>13</v>
      </c>
      <c r="D5" s="5" t="s">
        <v>17</v>
      </c>
      <c r="E5" s="5" t="s">
        <v>3</v>
      </c>
      <c r="F5" s="5" t="s">
        <v>4</v>
      </c>
      <c r="G5" s="5" t="s">
        <v>17</v>
      </c>
      <c r="H5" s="5" t="s">
        <v>3</v>
      </c>
      <c r="I5" s="5" t="s">
        <v>4</v>
      </c>
      <c r="J5" s="5" t="s">
        <v>8</v>
      </c>
      <c r="K5" s="5" t="s">
        <v>5</v>
      </c>
      <c r="L5" s="5" t="s">
        <v>6</v>
      </c>
      <c r="M5" s="5" t="s">
        <v>4</v>
      </c>
      <c r="N5" s="5" t="s">
        <v>4</v>
      </c>
      <c r="O5" s="5" t="s">
        <v>8</v>
      </c>
      <c r="P5" s="5" t="s">
        <v>5</v>
      </c>
      <c r="Q5" s="5" t="s">
        <v>6</v>
      </c>
      <c r="R5" s="5" t="s">
        <v>17</v>
      </c>
      <c r="S5" s="5" t="s">
        <v>3</v>
      </c>
      <c r="T5" s="5" t="s">
        <v>4</v>
      </c>
      <c r="U5" s="5" t="s">
        <v>5</v>
      </c>
      <c r="V5" s="5" t="s">
        <v>6</v>
      </c>
      <c r="W5" s="5" t="s">
        <v>17</v>
      </c>
      <c r="X5" s="5" t="s">
        <v>3</v>
      </c>
      <c r="Y5" s="5" t="s">
        <v>4</v>
      </c>
      <c r="Z5" s="5" t="s">
        <v>5</v>
      </c>
      <c r="AA5" s="5" t="s">
        <v>6</v>
      </c>
      <c r="AB5" s="26" t="s">
        <v>17</v>
      </c>
      <c r="AC5" s="26" t="s">
        <v>3</v>
      </c>
      <c r="AD5" s="26" t="s">
        <v>20</v>
      </c>
      <c r="AE5" s="26" t="s">
        <v>4</v>
      </c>
      <c r="AF5" s="26" t="s">
        <v>5</v>
      </c>
      <c r="AG5" s="26" t="s">
        <v>6</v>
      </c>
      <c r="AH5" s="5" t="s">
        <v>17</v>
      </c>
      <c r="AI5" s="5" t="s">
        <v>3</v>
      </c>
      <c r="AJ5" s="5" t="s">
        <v>4</v>
      </c>
      <c r="AK5" s="5" t="s">
        <v>5</v>
      </c>
      <c r="AL5" s="5" t="s">
        <v>6</v>
      </c>
      <c r="AM5" s="5" t="s">
        <v>18</v>
      </c>
      <c r="AN5" s="5" t="s">
        <v>3</v>
      </c>
      <c r="AO5" s="5" t="s">
        <v>19</v>
      </c>
      <c r="AP5" s="5" t="s">
        <v>4</v>
      </c>
      <c r="AQ5" s="5" t="s">
        <v>5</v>
      </c>
      <c r="AR5" s="5" t="s">
        <v>6</v>
      </c>
      <c r="AS5" s="5" t="s">
        <v>17</v>
      </c>
      <c r="AT5" s="5" t="s">
        <v>3</v>
      </c>
      <c r="AU5" s="5" t="s">
        <v>20</v>
      </c>
      <c r="AV5" s="5" t="s">
        <v>4</v>
      </c>
      <c r="AW5" s="5" t="s">
        <v>5</v>
      </c>
      <c r="AX5" s="5" t="s">
        <v>6</v>
      </c>
      <c r="AY5" s="5" t="s">
        <v>17</v>
      </c>
      <c r="AZ5" s="5" t="s">
        <v>3</v>
      </c>
      <c r="BA5" s="5" t="s">
        <v>20</v>
      </c>
      <c r="BB5" s="5" t="s">
        <v>4</v>
      </c>
      <c r="BC5" s="5" t="s">
        <v>5</v>
      </c>
      <c r="BD5" s="5" t="s">
        <v>6</v>
      </c>
      <c r="BE5" s="5" t="s">
        <v>2</v>
      </c>
      <c r="BF5" s="5" t="s">
        <v>3</v>
      </c>
      <c r="BG5" s="5" t="s">
        <v>9</v>
      </c>
      <c r="BH5" s="5" t="s">
        <v>4</v>
      </c>
      <c r="BI5" s="5" t="s">
        <v>5</v>
      </c>
      <c r="BJ5" s="5" t="s">
        <v>6</v>
      </c>
      <c r="BK5" s="4"/>
      <c r="BL5" s="4"/>
      <c r="BM5" s="39"/>
      <c r="BN5" s="4"/>
      <c r="BO5" s="34"/>
      <c r="BR5" s="46" t="s">
        <v>136</v>
      </c>
    </row>
    <row r="6" spans="1:70" s="21" customFormat="1" ht="15.75">
      <c r="A6" s="17">
        <v>1</v>
      </c>
      <c r="B6" s="9" t="s">
        <v>28</v>
      </c>
      <c r="C6" s="8">
        <v>1</v>
      </c>
      <c r="D6" s="19">
        <v>44</v>
      </c>
      <c r="E6" s="18">
        <v>24</v>
      </c>
      <c r="F6" s="20">
        <f aca="true" t="shared" si="0" ref="F6:F37">D6+E6</f>
        <v>68</v>
      </c>
      <c r="G6" s="10">
        <v>44</v>
      </c>
      <c r="H6" s="10">
        <v>25</v>
      </c>
      <c r="I6" s="21">
        <f aca="true" t="shared" si="1" ref="I6:I37">G6+H6</f>
        <v>69</v>
      </c>
      <c r="J6" s="22">
        <f aca="true" t="shared" si="2" ref="J6:J37">F6+I6</f>
        <v>137</v>
      </c>
      <c r="K6" s="22" t="str">
        <f aca="true" t="shared" si="3" ref="K6:K37">IF(J6&gt;=160,"A+",IF(J6&gt;=140,"A",IF(J6&gt;=120,"A-",IF(J6&gt;=100,"B",IF(J6&gt;=80,"C",IF(J6&gt;=66,"D",IF(J6&lt;65,"F")))))))</f>
        <v>A-</v>
      </c>
      <c r="L6" s="22" t="str">
        <f aca="true" t="shared" si="4" ref="L6:L37">IF(K6="A+","5",IF(K6="A","4",IF(K6="A-","3.5",IF(K6="B","3",IF(K6="C","2",IF(K6="D","1",IF(K6="F","0")))))))</f>
        <v>3.5</v>
      </c>
      <c r="M6" s="21">
        <v>46</v>
      </c>
      <c r="N6" s="21">
        <v>61</v>
      </c>
      <c r="O6" s="22">
        <f aca="true" t="shared" si="5" ref="O6:O51">M6+N6</f>
        <v>107</v>
      </c>
      <c r="P6" s="22" t="str">
        <f aca="true" t="shared" si="6" ref="P6:P37">IF(O6&gt;=160,"A+",IF(O6&gt;=140,"A",IF(O6&gt;=120,"A-",IF(O6&gt;=100,"B",IF(O6&gt;=80,"C",IF(O6&gt;=66,"D",IF(O6&lt;65,"F")))))))</f>
        <v>B</v>
      </c>
      <c r="Q6" s="22" t="str">
        <f aca="true" t="shared" si="7" ref="Q6:Q37">IF(P6="A+","5",IF(P6="A","4",IF(P6="A-","3.5",IF(P6="B","3",IF(P6="C","2",IF(P6="D","1",IF(P6="F","0")))))))</f>
        <v>3</v>
      </c>
      <c r="R6" s="21">
        <v>47</v>
      </c>
      <c r="S6" s="21">
        <v>25</v>
      </c>
      <c r="T6" s="21">
        <f aca="true" t="shared" si="8" ref="T6:T37">R6+S6</f>
        <v>72</v>
      </c>
      <c r="U6" s="22" t="str">
        <f aca="true" t="shared" si="9" ref="U6:U32">IF(T6&gt;=80,"A+",IF(T6&gt;=70,"A",IF(T6&gt;=60,"A-",IF(T6&gt;=50,"B",IF(T6&gt;=40,"C",IF(T6&gt;=33,"D",IF(T6&lt;32,"F")))))))</f>
        <v>A</v>
      </c>
      <c r="V6" s="22" t="str">
        <f aca="true" t="shared" si="10" ref="V6:V32">IF(U6="A+","5",IF(U6="A","4",IF(U6="A-","3.5",IF(U6="B","3",IF(U6="C","2",IF(U6="D","1",IF(U6="F","0")))))))</f>
        <v>4</v>
      </c>
      <c r="W6" s="18">
        <v>50</v>
      </c>
      <c r="X6" s="18">
        <v>34</v>
      </c>
      <c r="Y6" s="18">
        <f aca="true" t="shared" si="11" ref="Y6:Y37">W6+X6</f>
        <v>84</v>
      </c>
      <c r="Z6" s="18" t="str">
        <f aca="true" t="shared" si="12" ref="Z6:Z37">IF(Y6&gt;=80,"A+",IF(Y6&gt;=70,"A",IF(Y6&gt;=60,"A-",IF(Y6&gt;=50,"B",IF(Y6&gt;=40,"C",IF(Y6&gt;=33,"D",IF(Y6&lt;32,"F")))))))</f>
        <v>A+</v>
      </c>
      <c r="AA6" s="20" t="str">
        <f aca="true" t="shared" si="13" ref="AA6:AA37">IF(Z6="A+","5",IF(Z6="A","4",IF(Z6="A-","3.5",IF(Z6="B","3",IF(Z6="C","2",IF(Z6="D","1",IF(Z6="F","0")))))))</f>
        <v>5</v>
      </c>
      <c r="AB6" s="18">
        <v>27</v>
      </c>
      <c r="AC6" s="18">
        <v>27</v>
      </c>
      <c r="AD6" s="18">
        <v>22</v>
      </c>
      <c r="AE6" s="18">
        <f aca="true" t="shared" si="14" ref="AE6:AE37">AB6+AC6+AD6</f>
        <v>76</v>
      </c>
      <c r="AF6" s="18" t="str">
        <f aca="true" t="shared" si="15" ref="AF6:AF37">IF(AE6&gt;=80,"A+",IF(AE6&gt;=70,"A",IF(AE6&gt;=60,"A-",IF(AE6&gt;=50,"B",IF(AE6&gt;=40,"C",IF(AE6&gt;=33,"D",IF(AE6&lt;32,"F")))))))</f>
        <v>A</v>
      </c>
      <c r="AG6" s="20" t="str">
        <f aca="true" t="shared" si="16" ref="AG6:AG37">IF(AF6="A+","5",IF(AF6="A","4",IF(AF6="A-","3.5",IF(AF6="B","3",IF(AF6="C","2",IF(AF6="D","1",IF(AF6="F","0")))))))</f>
        <v>4</v>
      </c>
      <c r="AH6" s="19">
        <v>45</v>
      </c>
      <c r="AI6" s="18">
        <v>39</v>
      </c>
      <c r="AJ6" s="18">
        <f aca="true" t="shared" si="17" ref="AJ6:AJ37">AH6+AI6</f>
        <v>84</v>
      </c>
      <c r="AK6" s="18" t="str">
        <f aca="true" t="shared" si="18" ref="AK6:AK37">IF(AJ6&gt;=80,"A+",IF(AJ6&gt;=70,"A",IF(AJ6&gt;=60,"A-",IF(AJ6&gt;=50,"B",IF(AJ6&gt;=40,"C",IF(AJ6&gt;=33,"D",IF(AJ6&lt;32,"F")))))))</f>
        <v>A+</v>
      </c>
      <c r="AL6" s="20" t="str">
        <f aca="true" t="shared" si="19" ref="AL6:AL37">IF(AK6="A+","5",IF(AK6="A","4",IF(AK6="A-","3.5",IF(AK6="B","3",IF(AK6="C","2",IF(AK6="D","1",IF(AK6="F","0")))))))</f>
        <v>5</v>
      </c>
      <c r="AM6" s="18">
        <v>30</v>
      </c>
      <c r="AN6" s="18">
        <v>16</v>
      </c>
      <c r="AO6" s="18">
        <v>25</v>
      </c>
      <c r="AP6" s="18">
        <f aca="true" t="shared" si="20" ref="AP6:AP37">AM6+AN6+AO6</f>
        <v>71</v>
      </c>
      <c r="AQ6" s="18" t="str">
        <f aca="true" t="shared" si="21" ref="AQ6:AQ22">IF(AP6&gt;=80,"A+",IF(AP6&gt;=70,"A",IF(AP6&gt;=60,"A-",IF(AP6&gt;=50,"B",IF(AP6&gt;=40,"C",IF(AP6&gt;=33,"D",IF(AP6&lt;32,"F")))))))</f>
        <v>A</v>
      </c>
      <c r="AR6" s="20" t="str">
        <f aca="true" t="shared" si="22" ref="AR6:AR37">IF(AQ6="A+","5",IF(AQ6="A","4",IF(AQ6="A-","3.5",IF(AQ6="B","3",IF(AQ6="C","2",IF(AQ6="D","1",IF(AQ6="F","0")))))))</f>
        <v>4</v>
      </c>
      <c r="AS6" s="18">
        <v>17</v>
      </c>
      <c r="AT6" s="18">
        <v>19</v>
      </c>
      <c r="AU6" s="18">
        <v>25</v>
      </c>
      <c r="AV6" s="18">
        <f aca="true" t="shared" si="23" ref="AV6:AV37">AS6+AT6+AU6</f>
        <v>61</v>
      </c>
      <c r="AW6" s="18" t="str">
        <f aca="true" t="shared" si="24" ref="AW6:AW21">IF(AV6&gt;=80,"A+",IF(AV6&gt;=70,"A",IF(AV6&gt;=60,"A-",IF(AV6&gt;=50,"B",IF(AV6&gt;=40,"C",IF(AV6&gt;=33,"D",IF(AV6&lt;32,"F")))))))</f>
        <v>A-</v>
      </c>
      <c r="AX6" s="20" t="str">
        <f aca="true" t="shared" si="25" ref="AX6:AX37">IF(AW6="A+","5",IF(AW6="A","4",IF(AW6="A-","3.5",IF(AW6="B","3",IF(AW6="C","2",IF(AW6="D","1",IF(AW6="F","0")))))))</f>
        <v>3.5</v>
      </c>
      <c r="AY6" s="18">
        <v>30</v>
      </c>
      <c r="AZ6" s="18">
        <v>21</v>
      </c>
      <c r="BA6" s="18">
        <v>25</v>
      </c>
      <c r="BB6" s="18">
        <f aca="true" t="shared" si="26" ref="BB6:BB37">AY6+AZ6+BA6</f>
        <v>76</v>
      </c>
      <c r="BC6" s="18" t="str">
        <f aca="true" t="shared" si="27" ref="BC6:BC25">IF(BB6&gt;=80,"A+",IF(BB6&gt;=70,"A",IF(BB6&gt;=60,"A-",IF(BB6&gt;=50,"B",IF(BB6&gt;=40,"C",IF(BB6&gt;=33,"D",IF(BB6&lt;32,"F")))))))</f>
        <v>A</v>
      </c>
      <c r="BD6" s="20" t="str">
        <f aca="true" t="shared" si="28" ref="BD6:BD37">IF(BC6="A+","5",IF(BC6="A","4",IF(BC6="A-","3.5",IF(BC6="B","3",IF(BC6="C","2",IF(BC6="D","1",IF(BC6="F","0")))))))</f>
        <v>4</v>
      </c>
      <c r="BE6" s="19">
        <v>25</v>
      </c>
      <c r="BF6" s="18">
        <v>21</v>
      </c>
      <c r="BG6" s="18">
        <v>25</v>
      </c>
      <c r="BH6" s="18">
        <f aca="true" t="shared" si="29" ref="BH6:BH37">BE6+BF6+BG6</f>
        <v>71</v>
      </c>
      <c r="BI6" s="18" t="str">
        <f aca="true" t="shared" si="30" ref="BI6:BI18">IF(BH6&gt;=80,"A+",IF(BH6&gt;=70,"A",IF(BH6&gt;=60,"A-",IF(BH6&gt;=50,"B",IF(BH6&gt;=40,"C",IF(BH6&gt;=33,"D",IF(BH6&lt;32,"F")))))))</f>
        <v>A</v>
      </c>
      <c r="BJ6" s="20" t="str">
        <f aca="true" t="shared" si="31" ref="BJ6:BJ37">IF(BI6="A+","5",IF(BI6="A","4",IF(BI6="A-","3.5",IF(BI6="B","3",IF(BI6="C","2",IF(BI6="D","1",IF(BI6="F","0")))))))</f>
        <v>4</v>
      </c>
      <c r="BK6" s="18">
        <f aca="true" t="shared" si="32" ref="BK6:BK37">L6+Q6+V6+AA6+AL6+AR6+AX6+BD6+BJ6+AG6</f>
        <v>40</v>
      </c>
      <c r="BL6" s="18">
        <f aca="true" t="shared" si="33" ref="BL6:BL37">BK6-2</f>
        <v>38</v>
      </c>
      <c r="BM6" s="19">
        <f aca="true" t="shared" si="34" ref="BM6:BM37">J6+O6+T6+Y6+AJ6+AP6+AV6+BB6+BH6+AE6-40</f>
        <v>799</v>
      </c>
      <c r="BN6" s="40">
        <f aca="true" t="shared" si="35" ref="BN6:BN37">BL6/9</f>
        <v>4.222222222222222</v>
      </c>
      <c r="BO6" s="35" t="str">
        <f aca="true" t="shared" si="36" ref="BO6:BO37">IF(BN6&gt;=5,"A+",IF(BN6&gt;=4,"A",IF(BN6&gt;=3.5,"A-",IF(BN6&gt;=3,"B",IF(BN6&gt;=2,"C",IF(BN6&gt;=1,"D",IF(BN6=0,"F")))))))</f>
        <v>A</v>
      </c>
      <c r="BP6" s="8">
        <v>1</v>
      </c>
      <c r="BQ6" s="21" t="s">
        <v>86</v>
      </c>
      <c r="BR6" s="21" t="s">
        <v>87</v>
      </c>
    </row>
    <row r="7" spans="1:70" s="18" customFormat="1" ht="15.75">
      <c r="A7" s="17">
        <v>3</v>
      </c>
      <c r="B7" s="9" t="s">
        <v>30</v>
      </c>
      <c r="C7" s="8">
        <v>3</v>
      </c>
      <c r="D7" s="19">
        <v>42</v>
      </c>
      <c r="E7" s="18">
        <v>24</v>
      </c>
      <c r="F7" s="20">
        <f t="shared" si="0"/>
        <v>66</v>
      </c>
      <c r="G7" s="11">
        <v>40</v>
      </c>
      <c r="H7" s="11">
        <v>25</v>
      </c>
      <c r="I7" s="18">
        <f t="shared" si="1"/>
        <v>65</v>
      </c>
      <c r="J7" s="22">
        <f t="shared" si="2"/>
        <v>131</v>
      </c>
      <c r="K7" s="22" t="str">
        <f t="shared" si="3"/>
        <v>A-</v>
      </c>
      <c r="L7" s="22" t="str">
        <f t="shared" si="4"/>
        <v>3.5</v>
      </c>
      <c r="M7" s="18">
        <v>42</v>
      </c>
      <c r="N7" s="18">
        <v>45</v>
      </c>
      <c r="O7" s="22">
        <f t="shared" si="5"/>
        <v>87</v>
      </c>
      <c r="P7" s="22" t="str">
        <f t="shared" si="6"/>
        <v>C</v>
      </c>
      <c r="Q7" s="22" t="str">
        <f t="shared" si="7"/>
        <v>2</v>
      </c>
      <c r="R7" s="18">
        <v>48</v>
      </c>
      <c r="S7" s="18">
        <v>27</v>
      </c>
      <c r="T7" s="21">
        <f t="shared" si="8"/>
        <v>75</v>
      </c>
      <c r="U7" s="22" t="str">
        <f t="shared" si="9"/>
        <v>A</v>
      </c>
      <c r="V7" s="22" t="str">
        <f t="shared" si="10"/>
        <v>4</v>
      </c>
      <c r="W7" s="18">
        <v>50</v>
      </c>
      <c r="X7" s="18">
        <v>37</v>
      </c>
      <c r="Y7" s="18">
        <f t="shared" si="11"/>
        <v>87</v>
      </c>
      <c r="Z7" s="18" t="str">
        <f t="shared" si="12"/>
        <v>A+</v>
      </c>
      <c r="AA7" s="20" t="str">
        <f t="shared" si="13"/>
        <v>5</v>
      </c>
      <c r="AB7" s="18">
        <v>25</v>
      </c>
      <c r="AC7" s="18">
        <v>16</v>
      </c>
      <c r="AD7" s="18">
        <v>22</v>
      </c>
      <c r="AE7" s="18">
        <f t="shared" si="14"/>
        <v>63</v>
      </c>
      <c r="AF7" s="18" t="str">
        <f t="shared" si="15"/>
        <v>A-</v>
      </c>
      <c r="AG7" s="20" t="str">
        <f t="shared" si="16"/>
        <v>3.5</v>
      </c>
      <c r="AH7" s="19">
        <v>45</v>
      </c>
      <c r="AI7" s="18">
        <v>39</v>
      </c>
      <c r="AJ7" s="18">
        <f t="shared" si="17"/>
        <v>84</v>
      </c>
      <c r="AK7" s="18" t="str">
        <f t="shared" si="18"/>
        <v>A+</v>
      </c>
      <c r="AL7" s="20" t="str">
        <f t="shared" si="19"/>
        <v>5</v>
      </c>
      <c r="AM7" s="18">
        <v>30</v>
      </c>
      <c r="AN7" s="18">
        <v>18</v>
      </c>
      <c r="AO7" s="18">
        <v>25</v>
      </c>
      <c r="AP7" s="18">
        <f t="shared" si="20"/>
        <v>73</v>
      </c>
      <c r="AQ7" s="18" t="str">
        <f t="shared" si="21"/>
        <v>A</v>
      </c>
      <c r="AR7" s="20" t="str">
        <f t="shared" si="22"/>
        <v>4</v>
      </c>
      <c r="AS7" s="18">
        <v>13</v>
      </c>
      <c r="AT7" s="18">
        <v>15</v>
      </c>
      <c r="AU7" s="18">
        <v>25</v>
      </c>
      <c r="AV7" s="18">
        <f t="shared" si="23"/>
        <v>53</v>
      </c>
      <c r="AW7" s="18" t="str">
        <f t="shared" si="24"/>
        <v>B</v>
      </c>
      <c r="AX7" s="20" t="str">
        <f t="shared" si="25"/>
        <v>3</v>
      </c>
      <c r="AY7" s="18">
        <v>30</v>
      </c>
      <c r="AZ7" s="18">
        <v>18</v>
      </c>
      <c r="BA7" s="18">
        <v>25</v>
      </c>
      <c r="BB7" s="18">
        <f t="shared" si="26"/>
        <v>73</v>
      </c>
      <c r="BC7" s="18" t="str">
        <f t="shared" si="27"/>
        <v>A</v>
      </c>
      <c r="BD7" s="20" t="str">
        <f t="shared" si="28"/>
        <v>4</v>
      </c>
      <c r="BE7" s="19">
        <v>32</v>
      </c>
      <c r="BF7" s="18">
        <v>24</v>
      </c>
      <c r="BG7" s="18">
        <v>25</v>
      </c>
      <c r="BH7" s="18">
        <f t="shared" si="29"/>
        <v>81</v>
      </c>
      <c r="BI7" s="18" t="str">
        <f t="shared" si="30"/>
        <v>A+</v>
      </c>
      <c r="BJ7" s="20" t="str">
        <f t="shared" si="31"/>
        <v>5</v>
      </c>
      <c r="BK7" s="18">
        <f t="shared" si="32"/>
        <v>39</v>
      </c>
      <c r="BL7" s="18">
        <f t="shared" si="33"/>
        <v>37</v>
      </c>
      <c r="BM7" s="19">
        <f t="shared" si="34"/>
        <v>767</v>
      </c>
      <c r="BN7" s="40">
        <f t="shared" si="35"/>
        <v>4.111111111111111</v>
      </c>
      <c r="BO7" s="35" t="str">
        <f t="shared" si="36"/>
        <v>A</v>
      </c>
      <c r="BP7" s="8">
        <v>3</v>
      </c>
      <c r="BQ7" s="21" t="s">
        <v>86</v>
      </c>
      <c r="BR7" s="18" t="s">
        <v>88</v>
      </c>
    </row>
    <row r="8" spans="1:70" s="18" customFormat="1" ht="15.75">
      <c r="A8" s="18">
        <v>2</v>
      </c>
      <c r="B8" s="9" t="s">
        <v>29</v>
      </c>
      <c r="C8" s="8">
        <v>2</v>
      </c>
      <c r="D8" s="19">
        <v>42</v>
      </c>
      <c r="E8" s="18">
        <v>25</v>
      </c>
      <c r="F8" s="20">
        <f t="shared" si="0"/>
        <v>67</v>
      </c>
      <c r="G8" s="11">
        <v>43</v>
      </c>
      <c r="H8" s="11">
        <v>27</v>
      </c>
      <c r="I8" s="18">
        <f t="shared" si="1"/>
        <v>70</v>
      </c>
      <c r="J8" s="22">
        <f t="shared" si="2"/>
        <v>137</v>
      </c>
      <c r="K8" s="22" t="str">
        <f t="shared" si="3"/>
        <v>A-</v>
      </c>
      <c r="L8" s="22" t="str">
        <f t="shared" si="4"/>
        <v>3.5</v>
      </c>
      <c r="M8" s="18">
        <v>42</v>
      </c>
      <c r="N8" s="18">
        <v>53</v>
      </c>
      <c r="O8" s="22">
        <f t="shared" si="5"/>
        <v>95</v>
      </c>
      <c r="P8" s="22" t="str">
        <f t="shared" si="6"/>
        <v>C</v>
      </c>
      <c r="Q8" s="22" t="str">
        <f t="shared" si="7"/>
        <v>2</v>
      </c>
      <c r="R8" s="18">
        <v>51</v>
      </c>
      <c r="S8" s="18">
        <v>27</v>
      </c>
      <c r="T8" s="21">
        <f t="shared" si="8"/>
        <v>78</v>
      </c>
      <c r="U8" s="22" t="str">
        <f t="shared" si="9"/>
        <v>A</v>
      </c>
      <c r="V8" s="22" t="str">
        <f t="shared" si="10"/>
        <v>4</v>
      </c>
      <c r="W8" s="18">
        <v>50</v>
      </c>
      <c r="X8" s="18">
        <v>34</v>
      </c>
      <c r="Y8" s="18">
        <f t="shared" si="11"/>
        <v>84</v>
      </c>
      <c r="Z8" s="18" t="str">
        <f t="shared" si="12"/>
        <v>A+</v>
      </c>
      <c r="AA8" s="20" t="str">
        <f t="shared" si="13"/>
        <v>5</v>
      </c>
      <c r="AB8" s="18">
        <v>25</v>
      </c>
      <c r="AC8" s="18">
        <v>16</v>
      </c>
      <c r="AD8" s="18">
        <v>22</v>
      </c>
      <c r="AE8" s="18">
        <f t="shared" si="14"/>
        <v>63</v>
      </c>
      <c r="AF8" s="18" t="str">
        <f t="shared" si="15"/>
        <v>A-</v>
      </c>
      <c r="AG8" s="20" t="str">
        <f t="shared" si="16"/>
        <v>3.5</v>
      </c>
      <c r="AH8" s="19">
        <v>44</v>
      </c>
      <c r="AI8" s="18">
        <v>38</v>
      </c>
      <c r="AJ8" s="18">
        <f t="shared" si="17"/>
        <v>82</v>
      </c>
      <c r="AK8" s="18" t="str">
        <f t="shared" si="18"/>
        <v>A+</v>
      </c>
      <c r="AL8" s="20" t="str">
        <f t="shared" si="19"/>
        <v>5</v>
      </c>
      <c r="AM8" s="18">
        <v>28</v>
      </c>
      <c r="AN8" s="18">
        <v>19</v>
      </c>
      <c r="AO8" s="18">
        <v>25</v>
      </c>
      <c r="AP8" s="18">
        <f t="shared" si="20"/>
        <v>72</v>
      </c>
      <c r="AQ8" s="18" t="str">
        <f t="shared" si="21"/>
        <v>A</v>
      </c>
      <c r="AR8" s="20" t="str">
        <f t="shared" si="22"/>
        <v>4</v>
      </c>
      <c r="AS8" s="18">
        <v>13</v>
      </c>
      <c r="AT8" s="18">
        <v>15</v>
      </c>
      <c r="AU8" s="18">
        <v>25</v>
      </c>
      <c r="AV8" s="18">
        <f t="shared" si="23"/>
        <v>53</v>
      </c>
      <c r="AW8" s="18" t="str">
        <f t="shared" si="24"/>
        <v>B</v>
      </c>
      <c r="AX8" s="20" t="str">
        <f t="shared" si="25"/>
        <v>3</v>
      </c>
      <c r="AY8" s="18">
        <v>31</v>
      </c>
      <c r="AZ8" s="18">
        <v>20</v>
      </c>
      <c r="BA8" s="18">
        <v>25</v>
      </c>
      <c r="BB8" s="18">
        <f t="shared" si="26"/>
        <v>76</v>
      </c>
      <c r="BC8" s="18" t="str">
        <f t="shared" si="27"/>
        <v>A</v>
      </c>
      <c r="BD8" s="20" t="str">
        <f t="shared" si="28"/>
        <v>4</v>
      </c>
      <c r="BE8" s="19">
        <v>29</v>
      </c>
      <c r="BF8" s="18">
        <v>20</v>
      </c>
      <c r="BG8" s="18">
        <v>25</v>
      </c>
      <c r="BH8" s="18">
        <f t="shared" si="29"/>
        <v>74</v>
      </c>
      <c r="BI8" s="18" t="str">
        <f t="shared" si="30"/>
        <v>A</v>
      </c>
      <c r="BJ8" s="20" t="str">
        <f t="shared" si="31"/>
        <v>4</v>
      </c>
      <c r="BK8" s="18">
        <f t="shared" si="32"/>
        <v>38</v>
      </c>
      <c r="BL8" s="18">
        <f t="shared" si="33"/>
        <v>36</v>
      </c>
      <c r="BM8" s="19">
        <f t="shared" si="34"/>
        <v>774</v>
      </c>
      <c r="BN8" s="40">
        <f t="shared" si="35"/>
        <v>4</v>
      </c>
      <c r="BO8" s="35" t="str">
        <f t="shared" si="36"/>
        <v>A</v>
      </c>
      <c r="BP8" s="8">
        <v>2</v>
      </c>
      <c r="BQ8" s="21" t="s">
        <v>86</v>
      </c>
      <c r="BR8" s="21" t="s">
        <v>89</v>
      </c>
    </row>
    <row r="9" spans="1:70" s="18" customFormat="1" ht="15.75">
      <c r="A9" s="18">
        <v>6</v>
      </c>
      <c r="B9" s="9" t="s">
        <v>33</v>
      </c>
      <c r="C9" s="8">
        <v>6</v>
      </c>
      <c r="D9" s="19">
        <v>41</v>
      </c>
      <c r="E9" s="18">
        <v>25</v>
      </c>
      <c r="F9" s="20">
        <f t="shared" si="0"/>
        <v>66</v>
      </c>
      <c r="G9" s="11">
        <v>43</v>
      </c>
      <c r="H9" s="11">
        <v>23</v>
      </c>
      <c r="I9" s="18">
        <f t="shared" si="1"/>
        <v>66</v>
      </c>
      <c r="J9" s="22">
        <f t="shared" si="2"/>
        <v>132</v>
      </c>
      <c r="K9" s="22" t="str">
        <f t="shared" si="3"/>
        <v>A-</v>
      </c>
      <c r="L9" s="22" t="str">
        <f t="shared" si="4"/>
        <v>3.5</v>
      </c>
      <c r="M9" s="18">
        <v>40</v>
      </c>
      <c r="N9" s="18">
        <v>48</v>
      </c>
      <c r="O9" s="22">
        <f t="shared" si="5"/>
        <v>88</v>
      </c>
      <c r="P9" s="22" t="str">
        <f t="shared" si="6"/>
        <v>C</v>
      </c>
      <c r="Q9" s="22" t="str">
        <f t="shared" si="7"/>
        <v>2</v>
      </c>
      <c r="R9" s="18">
        <v>48</v>
      </c>
      <c r="S9" s="18">
        <v>27</v>
      </c>
      <c r="T9" s="21">
        <f t="shared" si="8"/>
        <v>75</v>
      </c>
      <c r="U9" s="22" t="str">
        <f t="shared" si="9"/>
        <v>A</v>
      </c>
      <c r="V9" s="22" t="str">
        <f t="shared" si="10"/>
        <v>4</v>
      </c>
      <c r="W9" s="18">
        <v>50</v>
      </c>
      <c r="X9" s="18">
        <v>37</v>
      </c>
      <c r="Y9" s="18">
        <f t="shared" si="11"/>
        <v>87</v>
      </c>
      <c r="Z9" s="18" t="str">
        <f t="shared" si="12"/>
        <v>A+</v>
      </c>
      <c r="AA9" s="20" t="str">
        <f t="shared" si="13"/>
        <v>5</v>
      </c>
      <c r="AB9" s="18">
        <v>20</v>
      </c>
      <c r="AC9" s="18">
        <v>17</v>
      </c>
      <c r="AD9" s="18">
        <v>22</v>
      </c>
      <c r="AE9" s="18">
        <f t="shared" si="14"/>
        <v>59</v>
      </c>
      <c r="AF9" s="18" t="str">
        <f t="shared" si="15"/>
        <v>B</v>
      </c>
      <c r="AG9" s="20" t="str">
        <f t="shared" si="16"/>
        <v>3</v>
      </c>
      <c r="AH9" s="19">
        <v>42</v>
      </c>
      <c r="AI9" s="18">
        <v>38</v>
      </c>
      <c r="AJ9" s="18">
        <f t="shared" si="17"/>
        <v>80</v>
      </c>
      <c r="AK9" s="18" t="str">
        <f t="shared" si="18"/>
        <v>A+</v>
      </c>
      <c r="AL9" s="20" t="str">
        <f t="shared" si="19"/>
        <v>5</v>
      </c>
      <c r="AM9" s="23">
        <v>32</v>
      </c>
      <c r="AN9" s="23">
        <v>19</v>
      </c>
      <c r="AO9" s="23">
        <v>25</v>
      </c>
      <c r="AP9" s="18">
        <f t="shared" si="20"/>
        <v>76</v>
      </c>
      <c r="AQ9" s="18" t="str">
        <f t="shared" si="21"/>
        <v>A</v>
      </c>
      <c r="AR9" s="20" t="str">
        <f t="shared" si="22"/>
        <v>4</v>
      </c>
      <c r="AS9" s="18">
        <v>13</v>
      </c>
      <c r="AT9" s="18">
        <v>14</v>
      </c>
      <c r="AU9" s="18">
        <v>25</v>
      </c>
      <c r="AV9" s="18">
        <f t="shared" si="23"/>
        <v>52</v>
      </c>
      <c r="AW9" s="18" t="str">
        <f t="shared" si="24"/>
        <v>B</v>
      </c>
      <c r="AX9" s="20" t="str">
        <f t="shared" si="25"/>
        <v>3</v>
      </c>
      <c r="AY9" s="18">
        <v>30</v>
      </c>
      <c r="AZ9" s="18">
        <v>18</v>
      </c>
      <c r="BA9" s="18">
        <v>25</v>
      </c>
      <c r="BB9" s="18">
        <f t="shared" si="26"/>
        <v>73</v>
      </c>
      <c r="BC9" s="18" t="str">
        <f t="shared" si="27"/>
        <v>A</v>
      </c>
      <c r="BD9" s="20" t="str">
        <f t="shared" si="28"/>
        <v>4</v>
      </c>
      <c r="BE9" s="19">
        <v>28</v>
      </c>
      <c r="BF9" s="23">
        <v>22</v>
      </c>
      <c r="BG9" s="23">
        <v>25</v>
      </c>
      <c r="BH9" s="18">
        <f t="shared" si="29"/>
        <v>75</v>
      </c>
      <c r="BI9" s="18" t="str">
        <f t="shared" si="30"/>
        <v>A</v>
      </c>
      <c r="BJ9" s="20" t="str">
        <f t="shared" si="31"/>
        <v>4</v>
      </c>
      <c r="BK9" s="18">
        <f t="shared" si="32"/>
        <v>37.5</v>
      </c>
      <c r="BL9" s="18">
        <f t="shared" si="33"/>
        <v>35.5</v>
      </c>
      <c r="BM9" s="19">
        <f t="shared" si="34"/>
        <v>757</v>
      </c>
      <c r="BN9" s="40">
        <f t="shared" si="35"/>
        <v>3.9444444444444446</v>
      </c>
      <c r="BO9" s="35" t="str">
        <f t="shared" si="36"/>
        <v>A-</v>
      </c>
      <c r="BP9" s="8">
        <v>6</v>
      </c>
      <c r="BQ9" s="21" t="s">
        <v>86</v>
      </c>
      <c r="BR9" s="18" t="s">
        <v>90</v>
      </c>
    </row>
    <row r="10" spans="1:70" s="18" customFormat="1" ht="15.75">
      <c r="A10" s="18">
        <v>4</v>
      </c>
      <c r="B10" s="9" t="s">
        <v>31</v>
      </c>
      <c r="C10" s="8">
        <v>4</v>
      </c>
      <c r="D10" s="19">
        <v>42</v>
      </c>
      <c r="E10" s="18">
        <v>22</v>
      </c>
      <c r="F10" s="20">
        <f t="shared" si="0"/>
        <v>64</v>
      </c>
      <c r="G10" s="11">
        <v>42</v>
      </c>
      <c r="H10" s="11">
        <v>26</v>
      </c>
      <c r="I10" s="18">
        <f t="shared" si="1"/>
        <v>68</v>
      </c>
      <c r="J10" s="22">
        <f t="shared" si="2"/>
        <v>132</v>
      </c>
      <c r="K10" s="22" t="str">
        <f t="shared" si="3"/>
        <v>A-</v>
      </c>
      <c r="L10" s="22" t="str">
        <f t="shared" si="4"/>
        <v>3.5</v>
      </c>
      <c r="M10" s="18">
        <v>41</v>
      </c>
      <c r="N10" s="18">
        <v>55</v>
      </c>
      <c r="O10" s="22">
        <f t="shared" si="5"/>
        <v>96</v>
      </c>
      <c r="P10" s="22" t="str">
        <f t="shared" si="6"/>
        <v>C</v>
      </c>
      <c r="Q10" s="22" t="str">
        <f t="shared" si="7"/>
        <v>2</v>
      </c>
      <c r="R10" s="18">
        <v>39</v>
      </c>
      <c r="S10" s="18">
        <v>27</v>
      </c>
      <c r="T10" s="21">
        <f t="shared" si="8"/>
        <v>66</v>
      </c>
      <c r="U10" s="22" t="str">
        <f t="shared" si="9"/>
        <v>A-</v>
      </c>
      <c r="V10" s="22" t="str">
        <f t="shared" si="10"/>
        <v>3.5</v>
      </c>
      <c r="W10" s="18">
        <v>42</v>
      </c>
      <c r="X10" s="18">
        <v>30</v>
      </c>
      <c r="Y10" s="18">
        <f t="shared" si="11"/>
        <v>72</v>
      </c>
      <c r="Z10" s="18" t="str">
        <f t="shared" si="12"/>
        <v>A</v>
      </c>
      <c r="AA10" s="20" t="str">
        <f t="shared" si="13"/>
        <v>4</v>
      </c>
      <c r="AB10" s="18">
        <v>26</v>
      </c>
      <c r="AC10" s="18">
        <v>19</v>
      </c>
      <c r="AD10" s="18">
        <v>22</v>
      </c>
      <c r="AE10" s="18">
        <f t="shared" si="14"/>
        <v>67</v>
      </c>
      <c r="AF10" s="18" t="str">
        <f t="shared" si="15"/>
        <v>A-</v>
      </c>
      <c r="AG10" s="20" t="str">
        <f t="shared" si="16"/>
        <v>3.5</v>
      </c>
      <c r="AH10" s="19">
        <v>47</v>
      </c>
      <c r="AI10" s="18">
        <v>39</v>
      </c>
      <c r="AJ10" s="18">
        <f t="shared" si="17"/>
        <v>86</v>
      </c>
      <c r="AK10" s="18" t="str">
        <f t="shared" si="18"/>
        <v>A+</v>
      </c>
      <c r="AL10" s="20" t="str">
        <f t="shared" si="19"/>
        <v>5</v>
      </c>
      <c r="AM10" s="23">
        <v>28</v>
      </c>
      <c r="AN10" s="23">
        <v>18</v>
      </c>
      <c r="AO10" s="23">
        <v>25</v>
      </c>
      <c r="AP10" s="18">
        <f t="shared" si="20"/>
        <v>71</v>
      </c>
      <c r="AQ10" s="18" t="str">
        <f t="shared" si="21"/>
        <v>A</v>
      </c>
      <c r="AR10" s="20" t="str">
        <f t="shared" si="22"/>
        <v>4</v>
      </c>
      <c r="AS10" s="18">
        <v>13</v>
      </c>
      <c r="AT10" s="18">
        <v>16</v>
      </c>
      <c r="AU10" s="18">
        <v>25</v>
      </c>
      <c r="AV10" s="18">
        <f t="shared" si="23"/>
        <v>54</v>
      </c>
      <c r="AW10" s="18" t="str">
        <f t="shared" si="24"/>
        <v>B</v>
      </c>
      <c r="AX10" s="20" t="str">
        <f t="shared" si="25"/>
        <v>3</v>
      </c>
      <c r="AY10" s="18">
        <v>31</v>
      </c>
      <c r="AZ10" s="18">
        <v>20</v>
      </c>
      <c r="BA10" s="18">
        <v>25</v>
      </c>
      <c r="BB10" s="18">
        <f t="shared" si="26"/>
        <v>76</v>
      </c>
      <c r="BC10" s="18" t="str">
        <f t="shared" si="27"/>
        <v>A</v>
      </c>
      <c r="BD10" s="20" t="str">
        <f t="shared" si="28"/>
        <v>4</v>
      </c>
      <c r="BE10" s="19">
        <v>24</v>
      </c>
      <c r="BF10" s="23">
        <v>23</v>
      </c>
      <c r="BG10" s="23">
        <v>25</v>
      </c>
      <c r="BH10" s="18">
        <f t="shared" si="29"/>
        <v>72</v>
      </c>
      <c r="BI10" s="18" t="str">
        <f t="shared" si="30"/>
        <v>A</v>
      </c>
      <c r="BJ10" s="20" t="str">
        <f t="shared" si="31"/>
        <v>4</v>
      </c>
      <c r="BK10" s="18">
        <f t="shared" si="32"/>
        <v>36.5</v>
      </c>
      <c r="BL10" s="18">
        <f t="shared" si="33"/>
        <v>34.5</v>
      </c>
      <c r="BM10" s="19">
        <f t="shared" si="34"/>
        <v>752</v>
      </c>
      <c r="BN10" s="40">
        <f t="shared" si="35"/>
        <v>3.8333333333333335</v>
      </c>
      <c r="BO10" s="35" t="str">
        <f t="shared" si="36"/>
        <v>A-</v>
      </c>
      <c r="BP10" s="8">
        <v>4</v>
      </c>
      <c r="BQ10" s="18" t="s">
        <v>86</v>
      </c>
      <c r="BR10" s="21" t="s">
        <v>91</v>
      </c>
    </row>
    <row r="11" spans="1:70" s="18" customFormat="1" ht="15.75">
      <c r="A11" s="18">
        <v>8</v>
      </c>
      <c r="B11" s="9" t="s">
        <v>35</v>
      </c>
      <c r="C11" s="8">
        <v>8</v>
      </c>
      <c r="D11" s="19">
        <v>38</v>
      </c>
      <c r="E11" s="18">
        <v>28</v>
      </c>
      <c r="F11" s="20">
        <f t="shared" si="0"/>
        <v>66</v>
      </c>
      <c r="G11" s="11">
        <v>40</v>
      </c>
      <c r="H11" s="8">
        <v>23</v>
      </c>
      <c r="I11" s="18">
        <f t="shared" si="1"/>
        <v>63</v>
      </c>
      <c r="J11" s="22">
        <f t="shared" si="2"/>
        <v>129</v>
      </c>
      <c r="K11" s="22" t="str">
        <f t="shared" si="3"/>
        <v>A-</v>
      </c>
      <c r="L11" s="22" t="str">
        <f t="shared" si="4"/>
        <v>3.5</v>
      </c>
      <c r="M11" s="18">
        <v>37</v>
      </c>
      <c r="N11" s="18">
        <v>38</v>
      </c>
      <c r="O11" s="22">
        <f t="shared" si="5"/>
        <v>75</v>
      </c>
      <c r="P11" s="22" t="str">
        <f t="shared" si="6"/>
        <v>D</v>
      </c>
      <c r="Q11" s="22" t="str">
        <f t="shared" si="7"/>
        <v>1</v>
      </c>
      <c r="R11" s="18">
        <v>42</v>
      </c>
      <c r="S11" s="18">
        <v>28</v>
      </c>
      <c r="T11" s="21">
        <f t="shared" si="8"/>
        <v>70</v>
      </c>
      <c r="U11" s="22" t="str">
        <f t="shared" si="9"/>
        <v>A</v>
      </c>
      <c r="V11" s="22" t="str">
        <f t="shared" si="10"/>
        <v>4</v>
      </c>
      <c r="W11" s="18">
        <v>50</v>
      </c>
      <c r="X11" s="18">
        <v>37</v>
      </c>
      <c r="Y11" s="18">
        <f t="shared" si="11"/>
        <v>87</v>
      </c>
      <c r="Z11" s="18" t="str">
        <f t="shared" si="12"/>
        <v>A+</v>
      </c>
      <c r="AA11" s="20" t="str">
        <f t="shared" si="13"/>
        <v>5</v>
      </c>
      <c r="AB11" s="18">
        <v>21</v>
      </c>
      <c r="AC11" s="18">
        <v>18</v>
      </c>
      <c r="AD11" s="18">
        <v>22</v>
      </c>
      <c r="AE11" s="18">
        <f t="shared" si="14"/>
        <v>61</v>
      </c>
      <c r="AF11" s="18" t="str">
        <f t="shared" si="15"/>
        <v>A-</v>
      </c>
      <c r="AG11" s="20" t="str">
        <f t="shared" si="16"/>
        <v>3.5</v>
      </c>
      <c r="AH11" s="19">
        <v>40</v>
      </c>
      <c r="AI11" s="18">
        <v>38</v>
      </c>
      <c r="AJ11" s="18">
        <f t="shared" si="17"/>
        <v>78</v>
      </c>
      <c r="AK11" s="18" t="str">
        <f t="shared" si="18"/>
        <v>A</v>
      </c>
      <c r="AL11" s="20" t="str">
        <f t="shared" si="19"/>
        <v>4</v>
      </c>
      <c r="AM11" s="23">
        <v>30</v>
      </c>
      <c r="AN11" s="23">
        <v>19</v>
      </c>
      <c r="AO11" s="23">
        <v>25</v>
      </c>
      <c r="AP11" s="18">
        <f t="shared" si="20"/>
        <v>74</v>
      </c>
      <c r="AQ11" s="18" t="str">
        <f t="shared" si="21"/>
        <v>A</v>
      </c>
      <c r="AR11" s="20" t="str">
        <f t="shared" si="22"/>
        <v>4</v>
      </c>
      <c r="AS11" s="18">
        <v>6</v>
      </c>
      <c r="AT11" s="18">
        <v>13</v>
      </c>
      <c r="AU11" s="18">
        <v>25</v>
      </c>
      <c r="AV11" s="18">
        <f t="shared" si="23"/>
        <v>44</v>
      </c>
      <c r="AW11" s="18" t="str">
        <f t="shared" si="24"/>
        <v>C</v>
      </c>
      <c r="AX11" s="20" t="str">
        <f t="shared" si="25"/>
        <v>2</v>
      </c>
      <c r="AY11" s="18">
        <v>30</v>
      </c>
      <c r="AZ11" s="18">
        <v>22</v>
      </c>
      <c r="BA11" s="18">
        <v>25</v>
      </c>
      <c r="BB11" s="18">
        <f t="shared" si="26"/>
        <v>77</v>
      </c>
      <c r="BC11" s="18" t="str">
        <f t="shared" si="27"/>
        <v>A</v>
      </c>
      <c r="BD11" s="20" t="str">
        <f t="shared" si="28"/>
        <v>4</v>
      </c>
      <c r="BE11" s="19">
        <v>32</v>
      </c>
      <c r="BF11" s="23">
        <v>25</v>
      </c>
      <c r="BG11" s="23">
        <v>25</v>
      </c>
      <c r="BH11" s="18">
        <f t="shared" si="29"/>
        <v>82</v>
      </c>
      <c r="BI11" s="18" t="str">
        <f t="shared" si="30"/>
        <v>A+</v>
      </c>
      <c r="BJ11" s="20" t="str">
        <f t="shared" si="31"/>
        <v>5</v>
      </c>
      <c r="BK11" s="18">
        <f t="shared" si="32"/>
        <v>36</v>
      </c>
      <c r="BL11" s="18">
        <f t="shared" si="33"/>
        <v>34</v>
      </c>
      <c r="BM11" s="19">
        <f t="shared" si="34"/>
        <v>737</v>
      </c>
      <c r="BN11" s="40">
        <f t="shared" si="35"/>
        <v>3.7777777777777777</v>
      </c>
      <c r="BO11" s="35" t="str">
        <f t="shared" si="36"/>
        <v>A-</v>
      </c>
      <c r="BP11" s="8">
        <v>8</v>
      </c>
      <c r="BQ11" s="18" t="s">
        <v>86</v>
      </c>
      <c r="BR11" s="18" t="s">
        <v>92</v>
      </c>
    </row>
    <row r="12" spans="1:70" s="18" customFormat="1" ht="15.75">
      <c r="A12" s="18">
        <v>16</v>
      </c>
      <c r="B12" s="9" t="s">
        <v>43</v>
      </c>
      <c r="C12" s="8">
        <v>16</v>
      </c>
      <c r="D12" s="19">
        <v>28</v>
      </c>
      <c r="E12" s="18">
        <v>20</v>
      </c>
      <c r="F12" s="20">
        <f t="shared" si="0"/>
        <v>48</v>
      </c>
      <c r="G12" s="8">
        <v>36</v>
      </c>
      <c r="H12" s="8">
        <v>15</v>
      </c>
      <c r="I12" s="18">
        <f t="shared" si="1"/>
        <v>51</v>
      </c>
      <c r="J12" s="22">
        <f t="shared" si="2"/>
        <v>99</v>
      </c>
      <c r="K12" s="22" t="str">
        <f t="shared" si="3"/>
        <v>C</v>
      </c>
      <c r="L12" s="22" t="str">
        <f t="shared" si="4"/>
        <v>2</v>
      </c>
      <c r="M12" s="18">
        <v>33</v>
      </c>
      <c r="N12" s="18">
        <v>43</v>
      </c>
      <c r="O12" s="22">
        <f t="shared" si="5"/>
        <v>76</v>
      </c>
      <c r="P12" s="22" t="str">
        <f t="shared" si="6"/>
        <v>D</v>
      </c>
      <c r="Q12" s="22" t="str">
        <f t="shared" si="7"/>
        <v>1</v>
      </c>
      <c r="R12" s="18">
        <v>40</v>
      </c>
      <c r="S12" s="18">
        <v>20</v>
      </c>
      <c r="T12" s="21">
        <f t="shared" si="8"/>
        <v>60</v>
      </c>
      <c r="U12" s="22" t="str">
        <f t="shared" si="9"/>
        <v>A-</v>
      </c>
      <c r="V12" s="22" t="str">
        <f t="shared" si="10"/>
        <v>3.5</v>
      </c>
      <c r="W12" s="18">
        <v>46</v>
      </c>
      <c r="X12" s="18">
        <v>32</v>
      </c>
      <c r="Y12" s="18">
        <f t="shared" si="11"/>
        <v>78</v>
      </c>
      <c r="Z12" s="18" t="str">
        <f t="shared" si="12"/>
        <v>A</v>
      </c>
      <c r="AA12" s="20" t="str">
        <f t="shared" si="13"/>
        <v>4</v>
      </c>
      <c r="AB12" s="18">
        <v>24</v>
      </c>
      <c r="AC12" s="18">
        <v>23</v>
      </c>
      <c r="AD12" s="18">
        <v>22</v>
      </c>
      <c r="AE12" s="18">
        <f t="shared" si="14"/>
        <v>69</v>
      </c>
      <c r="AF12" s="18" t="str">
        <f t="shared" si="15"/>
        <v>A-</v>
      </c>
      <c r="AG12" s="20" t="str">
        <f t="shared" si="16"/>
        <v>3.5</v>
      </c>
      <c r="AH12" s="19">
        <v>40</v>
      </c>
      <c r="AI12" s="18">
        <v>25</v>
      </c>
      <c r="AJ12" s="18">
        <f t="shared" si="17"/>
        <v>65</v>
      </c>
      <c r="AK12" s="18" t="str">
        <f t="shared" si="18"/>
        <v>A-</v>
      </c>
      <c r="AL12" s="20" t="str">
        <f t="shared" si="19"/>
        <v>3.5</v>
      </c>
      <c r="AM12" s="23">
        <v>31</v>
      </c>
      <c r="AN12" s="23">
        <v>19</v>
      </c>
      <c r="AO12" s="23"/>
      <c r="AP12" s="18">
        <f t="shared" si="20"/>
        <v>50</v>
      </c>
      <c r="AQ12" s="18" t="str">
        <f t="shared" si="21"/>
        <v>B</v>
      </c>
      <c r="AR12" s="20" t="str">
        <f t="shared" si="22"/>
        <v>3</v>
      </c>
      <c r="AS12" s="18">
        <v>31</v>
      </c>
      <c r="AT12" s="18">
        <v>30</v>
      </c>
      <c r="AV12" s="18">
        <f t="shared" si="23"/>
        <v>61</v>
      </c>
      <c r="AW12" s="18" t="str">
        <f t="shared" si="24"/>
        <v>A-</v>
      </c>
      <c r="AX12" s="20" t="str">
        <f t="shared" si="25"/>
        <v>3.5</v>
      </c>
      <c r="AY12" s="18">
        <v>20</v>
      </c>
      <c r="AZ12" s="18">
        <v>26</v>
      </c>
      <c r="BB12" s="18">
        <f t="shared" si="26"/>
        <v>46</v>
      </c>
      <c r="BC12" s="18" t="str">
        <f t="shared" si="27"/>
        <v>C</v>
      </c>
      <c r="BD12" s="20" t="str">
        <f t="shared" si="28"/>
        <v>2</v>
      </c>
      <c r="BE12" s="19">
        <v>30</v>
      </c>
      <c r="BF12" s="23">
        <v>22</v>
      </c>
      <c r="BG12" s="23">
        <v>30</v>
      </c>
      <c r="BH12" s="18">
        <f t="shared" si="29"/>
        <v>82</v>
      </c>
      <c r="BI12" s="18" t="str">
        <f t="shared" si="30"/>
        <v>A+</v>
      </c>
      <c r="BJ12" s="20" t="str">
        <f t="shared" si="31"/>
        <v>5</v>
      </c>
      <c r="BK12" s="18">
        <f t="shared" si="32"/>
        <v>31</v>
      </c>
      <c r="BL12" s="18">
        <f t="shared" si="33"/>
        <v>29</v>
      </c>
      <c r="BM12" s="19">
        <f t="shared" si="34"/>
        <v>646</v>
      </c>
      <c r="BN12" s="40">
        <f t="shared" si="35"/>
        <v>3.2222222222222223</v>
      </c>
      <c r="BO12" s="35" t="str">
        <f t="shared" si="36"/>
        <v>B</v>
      </c>
      <c r="BP12" s="8">
        <v>16</v>
      </c>
      <c r="BQ12" s="18" t="s">
        <v>86</v>
      </c>
      <c r="BR12" s="21" t="s">
        <v>93</v>
      </c>
    </row>
    <row r="13" spans="1:70" s="18" customFormat="1" ht="15.75">
      <c r="A13" s="18">
        <v>10</v>
      </c>
      <c r="B13" s="9" t="s">
        <v>37</v>
      </c>
      <c r="C13" s="8">
        <v>10</v>
      </c>
      <c r="D13" s="19">
        <v>30</v>
      </c>
      <c r="E13" s="18">
        <v>25</v>
      </c>
      <c r="F13" s="20">
        <f t="shared" si="0"/>
        <v>55</v>
      </c>
      <c r="G13" s="11">
        <v>34</v>
      </c>
      <c r="H13" s="8">
        <v>20</v>
      </c>
      <c r="I13" s="18">
        <f t="shared" si="1"/>
        <v>54</v>
      </c>
      <c r="J13" s="22">
        <f t="shared" si="2"/>
        <v>109</v>
      </c>
      <c r="K13" s="22" t="str">
        <f t="shared" si="3"/>
        <v>B</v>
      </c>
      <c r="L13" s="22" t="str">
        <f t="shared" si="4"/>
        <v>3</v>
      </c>
      <c r="M13" s="18">
        <v>33</v>
      </c>
      <c r="N13" s="18">
        <v>35</v>
      </c>
      <c r="O13" s="22">
        <f t="shared" si="5"/>
        <v>68</v>
      </c>
      <c r="P13" s="22" t="str">
        <f t="shared" si="6"/>
        <v>D</v>
      </c>
      <c r="Q13" s="22" t="str">
        <f t="shared" si="7"/>
        <v>1</v>
      </c>
      <c r="R13" s="18">
        <v>27</v>
      </c>
      <c r="S13" s="18">
        <v>14</v>
      </c>
      <c r="T13" s="21">
        <f t="shared" si="8"/>
        <v>41</v>
      </c>
      <c r="U13" s="22" t="str">
        <f t="shared" si="9"/>
        <v>C</v>
      </c>
      <c r="V13" s="22" t="str">
        <f t="shared" si="10"/>
        <v>2</v>
      </c>
      <c r="W13" s="18">
        <v>39</v>
      </c>
      <c r="X13" s="18">
        <v>27</v>
      </c>
      <c r="Y13" s="18">
        <f t="shared" si="11"/>
        <v>66</v>
      </c>
      <c r="Z13" s="18" t="str">
        <f t="shared" si="12"/>
        <v>A-</v>
      </c>
      <c r="AA13" s="20" t="str">
        <f t="shared" si="13"/>
        <v>3.5</v>
      </c>
      <c r="AB13" s="18">
        <v>26</v>
      </c>
      <c r="AC13" s="18">
        <v>25</v>
      </c>
      <c r="AD13" s="18">
        <v>22</v>
      </c>
      <c r="AE13" s="18">
        <f t="shared" si="14"/>
        <v>73</v>
      </c>
      <c r="AF13" s="18" t="str">
        <f t="shared" si="15"/>
        <v>A</v>
      </c>
      <c r="AG13" s="20" t="str">
        <f t="shared" si="16"/>
        <v>4</v>
      </c>
      <c r="AH13" s="19">
        <v>34</v>
      </c>
      <c r="AI13" s="18">
        <v>26</v>
      </c>
      <c r="AJ13" s="18">
        <f t="shared" si="17"/>
        <v>60</v>
      </c>
      <c r="AK13" s="18" t="str">
        <f t="shared" si="18"/>
        <v>A-</v>
      </c>
      <c r="AL13" s="20" t="str">
        <f t="shared" si="19"/>
        <v>3.5</v>
      </c>
      <c r="AM13" s="23">
        <v>21</v>
      </c>
      <c r="AN13" s="23">
        <v>26</v>
      </c>
      <c r="AO13" s="23"/>
      <c r="AP13" s="18">
        <f t="shared" si="20"/>
        <v>47</v>
      </c>
      <c r="AQ13" s="18" t="str">
        <f t="shared" si="21"/>
        <v>C</v>
      </c>
      <c r="AR13" s="20" t="str">
        <f t="shared" si="22"/>
        <v>2</v>
      </c>
      <c r="AS13" s="18">
        <v>33</v>
      </c>
      <c r="AT13" s="18">
        <v>27</v>
      </c>
      <c r="AV13" s="18">
        <f t="shared" si="23"/>
        <v>60</v>
      </c>
      <c r="AW13" s="18" t="str">
        <f t="shared" si="24"/>
        <v>A-</v>
      </c>
      <c r="AX13" s="20" t="str">
        <f t="shared" si="25"/>
        <v>3.5</v>
      </c>
      <c r="AY13" s="18">
        <v>38</v>
      </c>
      <c r="AZ13" s="18">
        <v>24</v>
      </c>
      <c r="BB13" s="18">
        <f t="shared" si="26"/>
        <v>62</v>
      </c>
      <c r="BC13" s="18" t="str">
        <f t="shared" si="27"/>
        <v>A-</v>
      </c>
      <c r="BD13" s="20" t="str">
        <f t="shared" si="28"/>
        <v>3.5</v>
      </c>
      <c r="BE13" s="19">
        <v>26</v>
      </c>
      <c r="BF13" s="23">
        <v>20</v>
      </c>
      <c r="BG13" s="23">
        <v>30</v>
      </c>
      <c r="BH13" s="18">
        <f t="shared" si="29"/>
        <v>76</v>
      </c>
      <c r="BI13" s="18" t="str">
        <f t="shared" si="30"/>
        <v>A</v>
      </c>
      <c r="BJ13" s="20" t="str">
        <f t="shared" si="31"/>
        <v>4</v>
      </c>
      <c r="BK13" s="18">
        <f t="shared" si="32"/>
        <v>30</v>
      </c>
      <c r="BL13" s="18">
        <f t="shared" si="33"/>
        <v>28</v>
      </c>
      <c r="BM13" s="19">
        <f t="shared" si="34"/>
        <v>622</v>
      </c>
      <c r="BN13" s="40">
        <f t="shared" si="35"/>
        <v>3.111111111111111</v>
      </c>
      <c r="BO13" s="35" t="str">
        <f t="shared" si="36"/>
        <v>B</v>
      </c>
      <c r="BP13" s="8">
        <v>10</v>
      </c>
      <c r="BQ13" s="8" t="s">
        <v>86</v>
      </c>
      <c r="BR13" s="18" t="s">
        <v>94</v>
      </c>
    </row>
    <row r="14" spans="1:70" s="18" customFormat="1" ht="15.75">
      <c r="A14" s="17">
        <v>19</v>
      </c>
      <c r="B14" s="9" t="s">
        <v>46</v>
      </c>
      <c r="C14" s="8">
        <v>20</v>
      </c>
      <c r="D14" s="19">
        <v>27</v>
      </c>
      <c r="E14" s="18">
        <v>23</v>
      </c>
      <c r="F14" s="20">
        <f t="shared" si="0"/>
        <v>50</v>
      </c>
      <c r="G14" s="8">
        <v>24</v>
      </c>
      <c r="H14" s="8">
        <v>19</v>
      </c>
      <c r="I14" s="18">
        <f t="shared" si="1"/>
        <v>43</v>
      </c>
      <c r="J14" s="22">
        <f t="shared" si="2"/>
        <v>93</v>
      </c>
      <c r="K14" s="22" t="str">
        <f t="shared" si="3"/>
        <v>C</v>
      </c>
      <c r="L14" s="22" t="str">
        <f t="shared" si="4"/>
        <v>2</v>
      </c>
      <c r="M14" s="18">
        <v>33</v>
      </c>
      <c r="N14" s="18">
        <v>35</v>
      </c>
      <c r="O14" s="22">
        <f t="shared" si="5"/>
        <v>68</v>
      </c>
      <c r="P14" s="22" t="str">
        <f t="shared" si="6"/>
        <v>D</v>
      </c>
      <c r="Q14" s="22" t="str">
        <f t="shared" si="7"/>
        <v>1</v>
      </c>
      <c r="R14" s="18">
        <v>29</v>
      </c>
      <c r="S14" s="18">
        <v>21</v>
      </c>
      <c r="T14" s="21">
        <f t="shared" si="8"/>
        <v>50</v>
      </c>
      <c r="U14" s="22" t="str">
        <f t="shared" si="9"/>
        <v>B</v>
      </c>
      <c r="V14" s="22" t="str">
        <f t="shared" si="10"/>
        <v>3</v>
      </c>
      <c r="W14" s="18">
        <v>39</v>
      </c>
      <c r="X14" s="18">
        <v>26</v>
      </c>
      <c r="Y14" s="18">
        <f t="shared" si="11"/>
        <v>65</v>
      </c>
      <c r="Z14" s="18" t="str">
        <f t="shared" si="12"/>
        <v>A-</v>
      </c>
      <c r="AA14" s="20" t="str">
        <f t="shared" si="13"/>
        <v>3.5</v>
      </c>
      <c r="AB14" s="18">
        <v>23</v>
      </c>
      <c r="AC14" s="18">
        <v>20</v>
      </c>
      <c r="AD14" s="18">
        <v>22</v>
      </c>
      <c r="AE14" s="18">
        <f t="shared" si="14"/>
        <v>65</v>
      </c>
      <c r="AF14" s="18" t="str">
        <f t="shared" si="15"/>
        <v>A-</v>
      </c>
      <c r="AG14" s="20" t="str">
        <f t="shared" si="16"/>
        <v>3.5</v>
      </c>
      <c r="AH14" s="19">
        <v>41</v>
      </c>
      <c r="AI14" s="18">
        <v>30</v>
      </c>
      <c r="AJ14" s="18">
        <f t="shared" si="17"/>
        <v>71</v>
      </c>
      <c r="AK14" s="18" t="str">
        <f t="shared" si="18"/>
        <v>A</v>
      </c>
      <c r="AL14" s="20" t="str">
        <f t="shared" si="19"/>
        <v>4</v>
      </c>
      <c r="AM14" s="23">
        <v>27</v>
      </c>
      <c r="AN14" s="23">
        <v>22</v>
      </c>
      <c r="AO14" s="23"/>
      <c r="AP14" s="18">
        <f t="shared" si="20"/>
        <v>49</v>
      </c>
      <c r="AQ14" s="18" t="str">
        <f t="shared" si="21"/>
        <v>C</v>
      </c>
      <c r="AR14" s="20" t="str">
        <f t="shared" si="22"/>
        <v>2</v>
      </c>
      <c r="AS14" s="18">
        <v>27</v>
      </c>
      <c r="AT14" s="18">
        <v>32</v>
      </c>
      <c r="AV14" s="18">
        <f t="shared" si="23"/>
        <v>59</v>
      </c>
      <c r="AW14" s="18" t="str">
        <f t="shared" si="24"/>
        <v>B</v>
      </c>
      <c r="AX14" s="20" t="str">
        <f t="shared" si="25"/>
        <v>3</v>
      </c>
      <c r="AY14" s="18">
        <v>21</v>
      </c>
      <c r="AZ14" s="18">
        <v>23</v>
      </c>
      <c r="BB14" s="18">
        <f t="shared" si="26"/>
        <v>44</v>
      </c>
      <c r="BC14" s="18" t="str">
        <f t="shared" si="27"/>
        <v>C</v>
      </c>
      <c r="BD14" s="20" t="str">
        <f t="shared" si="28"/>
        <v>2</v>
      </c>
      <c r="BE14" s="19">
        <v>27</v>
      </c>
      <c r="BF14" s="23">
        <v>22</v>
      </c>
      <c r="BG14" s="23">
        <v>35</v>
      </c>
      <c r="BH14" s="18">
        <f t="shared" si="29"/>
        <v>84</v>
      </c>
      <c r="BI14" s="18" t="str">
        <f t="shared" si="30"/>
        <v>A+</v>
      </c>
      <c r="BJ14" s="20" t="str">
        <f t="shared" si="31"/>
        <v>5</v>
      </c>
      <c r="BK14" s="18">
        <f t="shared" si="32"/>
        <v>29</v>
      </c>
      <c r="BL14" s="18">
        <f t="shared" si="33"/>
        <v>27</v>
      </c>
      <c r="BM14" s="19">
        <f t="shared" si="34"/>
        <v>608</v>
      </c>
      <c r="BN14" s="40">
        <f t="shared" si="35"/>
        <v>3</v>
      </c>
      <c r="BO14" s="35" t="str">
        <f t="shared" si="36"/>
        <v>B</v>
      </c>
      <c r="BP14" s="8">
        <v>20</v>
      </c>
      <c r="BQ14" s="18" t="s">
        <v>86</v>
      </c>
      <c r="BR14" s="21" t="s">
        <v>95</v>
      </c>
    </row>
    <row r="15" spans="1:70" s="18" customFormat="1" ht="15.75">
      <c r="A15" s="18">
        <v>24</v>
      </c>
      <c r="B15" s="9" t="s">
        <v>51</v>
      </c>
      <c r="C15" s="8">
        <v>25</v>
      </c>
      <c r="D15" s="19">
        <v>30</v>
      </c>
      <c r="E15" s="18">
        <v>25</v>
      </c>
      <c r="F15" s="20">
        <f t="shared" si="0"/>
        <v>55</v>
      </c>
      <c r="G15" s="8">
        <v>27</v>
      </c>
      <c r="H15" s="8">
        <v>16</v>
      </c>
      <c r="I15" s="18">
        <f t="shared" si="1"/>
        <v>43</v>
      </c>
      <c r="J15" s="22">
        <f t="shared" si="2"/>
        <v>98</v>
      </c>
      <c r="K15" s="22" t="str">
        <f t="shared" si="3"/>
        <v>C</v>
      </c>
      <c r="L15" s="22" t="str">
        <f t="shared" si="4"/>
        <v>2</v>
      </c>
      <c r="M15" s="18">
        <v>33</v>
      </c>
      <c r="N15" s="18">
        <v>37</v>
      </c>
      <c r="O15" s="22">
        <f t="shared" si="5"/>
        <v>70</v>
      </c>
      <c r="P15" s="22" t="str">
        <f t="shared" si="6"/>
        <v>D</v>
      </c>
      <c r="Q15" s="22" t="str">
        <f t="shared" si="7"/>
        <v>1</v>
      </c>
      <c r="R15" s="18">
        <v>37</v>
      </c>
      <c r="S15" s="18">
        <v>23</v>
      </c>
      <c r="T15" s="21">
        <f t="shared" si="8"/>
        <v>60</v>
      </c>
      <c r="U15" s="22" t="str">
        <f t="shared" si="9"/>
        <v>A-</v>
      </c>
      <c r="V15" s="22" t="str">
        <f t="shared" si="10"/>
        <v>3.5</v>
      </c>
      <c r="W15" s="18">
        <v>40</v>
      </c>
      <c r="X15" s="18">
        <v>33</v>
      </c>
      <c r="Y15" s="18">
        <f t="shared" si="11"/>
        <v>73</v>
      </c>
      <c r="Z15" s="18" t="str">
        <f t="shared" si="12"/>
        <v>A</v>
      </c>
      <c r="AA15" s="20" t="str">
        <f t="shared" si="13"/>
        <v>4</v>
      </c>
      <c r="AB15" s="18">
        <v>25</v>
      </c>
      <c r="AC15" s="18">
        <v>23</v>
      </c>
      <c r="AD15" s="18">
        <v>22</v>
      </c>
      <c r="AE15" s="18">
        <f t="shared" si="14"/>
        <v>70</v>
      </c>
      <c r="AF15" s="18" t="str">
        <f t="shared" si="15"/>
        <v>A</v>
      </c>
      <c r="AG15" s="20" t="str">
        <f t="shared" si="16"/>
        <v>4</v>
      </c>
      <c r="AH15" s="19">
        <v>30</v>
      </c>
      <c r="AI15" s="18">
        <v>21</v>
      </c>
      <c r="AJ15" s="18">
        <f t="shared" si="17"/>
        <v>51</v>
      </c>
      <c r="AK15" s="18" t="str">
        <f t="shared" si="18"/>
        <v>B</v>
      </c>
      <c r="AL15" s="20" t="str">
        <f t="shared" si="19"/>
        <v>3</v>
      </c>
      <c r="AM15" s="23">
        <v>20</v>
      </c>
      <c r="AN15" s="23">
        <v>24</v>
      </c>
      <c r="AO15" s="23"/>
      <c r="AP15" s="18">
        <f t="shared" si="20"/>
        <v>44</v>
      </c>
      <c r="AQ15" s="18" t="str">
        <f t="shared" si="21"/>
        <v>C</v>
      </c>
      <c r="AR15" s="20" t="str">
        <f t="shared" si="22"/>
        <v>2</v>
      </c>
      <c r="AS15" s="18">
        <v>25</v>
      </c>
      <c r="AT15" s="18">
        <v>31</v>
      </c>
      <c r="AV15" s="18">
        <f t="shared" si="23"/>
        <v>56</v>
      </c>
      <c r="AW15" s="18" t="str">
        <f t="shared" si="24"/>
        <v>B</v>
      </c>
      <c r="AX15" s="20" t="str">
        <f t="shared" si="25"/>
        <v>3</v>
      </c>
      <c r="AY15" s="18">
        <v>24</v>
      </c>
      <c r="AZ15" s="18">
        <v>30</v>
      </c>
      <c r="BB15" s="18">
        <f t="shared" si="26"/>
        <v>54</v>
      </c>
      <c r="BC15" s="18" t="str">
        <f t="shared" si="27"/>
        <v>B</v>
      </c>
      <c r="BD15" s="20" t="str">
        <f t="shared" si="28"/>
        <v>3</v>
      </c>
      <c r="BE15" s="19">
        <v>19</v>
      </c>
      <c r="BF15" s="23">
        <v>22</v>
      </c>
      <c r="BG15" s="23">
        <v>25</v>
      </c>
      <c r="BH15" s="18">
        <f t="shared" si="29"/>
        <v>66</v>
      </c>
      <c r="BI15" s="18" t="str">
        <f t="shared" si="30"/>
        <v>A-</v>
      </c>
      <c r="BJ15" s="20" t="str">
        <f t="shared" si="31"/>
        <v>3.5</v>
      </c>
      <c r="BK15" s="18">
        <f t="shared" si="32"/>
        <v>29</v>
      </c>
      <c r="BL15" s="18">
        <f t="shared" si="33"/>
        <v>27</v>
      </c>
      <c r="BM15" s="19">
        <f t="shared" si="34"/>
        <v>602</v>
      </c>
      <c r="BN15" s="40">
        <f t="shared" si="35"/>
        <v>3</v>
      </c>
      <c r="BO15" s="35" t="str">
        <f t="shared" si="36"/>
        <v>B</v>
      </c>
      <c r="BP15" s="8">
        <v>25</v>
      </c>
      <c r="BQ15" s="18" t="s">
        <v>86</v>
      </c>
      <c r="BR15" s="18" t="s">
        <v>96</v>
      </c>
    </row>
    <row r="16" spans="1:70" s="18" customFormat="1" ht="15.75">
      <c r="A16" s="18">
        <v>14</v>
      </c>
      <c r="B16" s="9" t="s">
        <v>41</v>
      </c>
      <c r="C16" s="8">
        <v>14</v>
      </c>
      <c r="D16" s="19">
        <v>30</v>
      </c>
      <c r="E16" s="18">
        <v>27</v>
      </c>
      <c r="F16" s="20">
        <f t="shared" si="0"/>
        <v>57</v>
      </c>
      <c r="G16" s="8">
        <v>27</v>
      </c>
      <c r="H16" s="8">
        <v>23</v>
      </c>
      <c r="I16" s="18">
        <f t="shared" si="1"/>
        <v>50</v>
      </c>
      <c r="J16" s="22">
        <f t="shared" si="2"/>
        <v>107</v>
      </c>
      <c r="K16" s="22" t="str">
        <f t="shared" si="3"/>
        <v>B</v>
      </c>
      <c r="L16" s="22" t="str">
        <f t="shared" si="4"/>
        <v>3</v>
      </c>
      <c r="M16" s="18">
        <v>38</v>
      </c>
      <c r="N16" s="18">
        <v>33</v>
      </c>
      <c r="O16" s="22">
        <f t="shared" si="5"/>
        <v>71</v>
      </c>
      <c r="P16" s="22" t="str">
        <f t="shared" si="6"/>
        <v>D</v>
      </c>
      <c r="Q16" s="22" t="str">
        <f t="shared" si="7"/>
        <v>1</v>
      </c>
      <c r="R16" s="18">
        <v>27</v>
      </c>
      <c r="S16" s="18">
        <v>13</v>
      </c>
      <c r="T16" s="21">
        <f t="shared" si="8"/>
        <v>40</v>
      </c>
      <c r="U16" s="22" t="str">
        <f t="shared" si="9"/>
        <v>C</v>
      </c>
      <c r="V16" s="22" t="str">
        <f t="shared" si="10"/>
        <v>2</v>
      </c>
      <c r="W16" s="18">
        <v>44</v>
      </c>
      <c r="X16" s="18">
        <v>33</v>
      </c>
      <c r="Y16" s="18">
        <f t="shared" si="11"/>
        <v>77</v>
      </c>
      <c r="Z16" s="18" t="str">
        <f t="shared" si="12"/>
        <v>A</v>
      </c>
      <c r="AA16" s="20" t="str">
        <f t="shared" si="13"/>
        <v>4</v>
      </c>
      <c r="AB16" s="18">
        <v>27</v>
      </c>
      <c r="AC16" s="18">
        <v>27</v>
      </c>
      <c r="AD16" s="18">
        <v>22</v>
      </c>
      <c r="AE16" s="18">
        <f t="shared" si="14"/>
        <v>76</v>
      </c>
      <c r="AF16" s="18" t="str">
        <f t="shared" si="15"/>
        <v>A</v>
      </c>
      <c r="AG16" s="20" t="str">
        <f t="shared" si="16"/>
        <v>4</v>
      </c>
      <c r="AH16" s="19">
        <v>28</v>
      </c>
      <c r="AI16" s="18">
        <v>25</v>
      </c>
      <c r="AJ16" s="18">
        <f t="shared" si="17"/>
        <v>53</v>
      </c>
      <c r="AK16" s="18" t="str">
        <f t="shared" si="18"/>
        <v>B</v>
      </c>
      <c r="AL16" s="20" t="str">
        <f t="shared" si="19"/>
        <v>3</v>
      </c>
      <c r="AM16" s="23">
        <v>24</v>
      </c>
      <c r="AN16" s="23">
        <v>24</v>
      </c>
      <c r="AO16" s="23"/>
      <c r="AP16" s="18">
        <f t="shared" si="20"/>
        <v>48</v>
      </c>
      <c r="AQ16" s="18" t="str">
        <f t="shared" si="21"/>
        <v>C</v>
      </c>
      <c r="AR16" s="20" t="str">
        <f t="shared" si="22"/>
        <v>2</v>
      </c>
      <c r="AS16" s="18">
        <v>20</v>
      </c>
      <c r="AT16" s="18">
        <v>21</v>
      </c>
      <c r="AV16" s="18">
        <f t="shared" si="23"/>
        <v>41</v>
      </c>
      <c r="AW16" s="18" t="str">
        <f t="shared" si="24"/>
        <v>C</v>
      </c>
      <c r="AX16" s="20" t="str">
        <f t="shared" si="25"/>
        <v>2</v>
      </c>
      <c r="AY16" s="18">
        <v>32</v>
      </c>
      <c r="AZ16" s="18">
        <v>24</v>
      </c>
      <c r="BB16" s="18">
        <f t="shared" si="26"/>
        <v>56</v>
      </c>
      <c r="BC16" s="18" t="str">
        <f t="shared" si="27"/>
        <v>B</v>
      </c>
      <c r="BD16" s="20" t="str">
        <f t="shared" si="28"/>
        <v>3</v>
      </c>
      <c r="BE16" s="19">
        <v>21</v>
      </c>
      <c r="BF16" s="23">
        <v>20</v>
      </c>
      <c r="BG16" s="23">
        <v>30</v>
      </c>
      <c r="BH16" s="18">
        <f t="shared" si="29"/>
        <v>71</v>
      </c>
      <c r="BI16" s="18" t="str">
        <f t="shared" si="30"/>
        <v>A</v>
      </c>
      <c r="BJ16" s="20" t="str">
        <f t="shared" si="31"/>
        <v>4</v>
      </c>
      <c r="BK16" s="18">
        <f t="shared" si="32"/>
        <v>28</v>
      </c>
      <c r="BL16" s="18">
        <f t="shared" si="33"/>
        <v>26</v>
      </c>
      <c r="BM16" s="19">
        <f t="shared" si="34"/>
        <v>600</v>
      </c>
      <c r="BN16" s="40">
        <f t="shared" si="35"/>
        <v>2.888888888888889</v>
      </c>
      <c r="BO16" s="35" t="str">
        <f t="shared" si="36"/>
        <v>C</v>
      </c>
      <c r="BP16" s="8">
        <v>14</v>
      </c>
      <c r="BQ16" s="18" t="s">
        <v>86</v>
      </c>
      <c r="BR16" s="21" t="s">
        <v>97</v>
      </c>
    </row>
    <row r="17" spans="1:70" s="18" customFormat="1" ht="15.75">
      <c r="A17" s="17">
        <v>15</v>
      </c>
      <c r="B17" s="9" t="s">
        <v>42</v>
      </c>
      <c r="C17" s="8">
        <v>15</v>
      </c>
      <c r="D17" s="19">
        <v>28</v>
      </c>
      <c r="E17" s="18">
        <v>26</v>
      </c>
      <c r="F17" s="20">
        <f t="shared" si="0"/>
        <v>54</v>
      </c>
      <c r="G17" s="11">
        <v>34</v>
      </c>
      <c r="H17" s="8">
        <v>22</v>
      </c>
      <c r="I17" s="18">
        <f t="shared" si="1"/>
        <v>56</v>
      </c>
      <c r="J17" s="22">
        <f t="shared" si="2"/>
        <v>110</v>
      </c>
      <c r="K17" s="22" t="str">
        <f t="shared" si="3"/>
        <v>B</v>
      </c>
      <c r="L17" s="22" t="str">
        <f t="shared" si="4"/>
        <v>3</v>
      </c>
      <c r="M17" s="18">
        <v>33</v>
      </c>
      <c r="N17" s="18">
        <v>36</v>
      </c>
      <c r="O17" s="22">
        <f t="shared" si="5"/>
        <v>69</v>
      </c>
      <c r="P17" s="22" t="str">
        <f t="shared" si="6"/>
        <v>D</v>
      </c>
      <c r="Q17" s="22" t="str">
        <f t="shared" si="7"/>
        <v>1</v>
      </c>
      <c r="R17" s="18">
        <v>24</v>
      </c>
      <c r="S17" s="18">
        <v>22</v>
      </c>
      <c r="T17" s="21">
        <f t="shared" si="8"/>
        <v>46</v>
      </c>
      <c r="U17" s="22" t="str">
        <f t="shared" si="9"/>
        <v>C</v>
      </c>
      <c r="V17" s="22" t="str">
        <f t="shared" si="10"/>
        <v>2</v>
      </c>
      <c r="W17" s="18">
        <v>43</v>
      </c>
      <c r="X17" s="18">
        <v>35</v>
      </c>
      <c r="Y17" s="18">
        <f t="shared" si="11"/>
        <v>78</v>
      </c>
      <c r="Z17" s="18" t="str">
        <f t="shared" si="12"/>
        <v>A</v>
      </c>
      <c r="AA17" s="20" t="str">
        <f t="shared" si="13"/>
        <v>4</v>
      </c>
      <c r="AB17" s="18">
        <v>22</v>
      </c>
      <c r="AC17" s="18">
        <v>19</v>
      </c>
      <c r="AD17" s="18">
        <v>22</v>
      </c>
      <c r="AE17" s="18">
        <f t="shared" si="14"/>
        <v>63</v>
      </c>
      <c r="AF17" s="18" t="str">
        <f t="shared" si="15"/>
        <v>A-</v>
      </c>
      <c r="AG17" s="20" t="str">
        <f t="shared" si="16"/>
        <v>3.5</v>
      </c>
      <c r="AH17" s="19">
        <v>30</v>
      </c>
      <c r="AI17" s="18">
        <v>25</v>
      </c>
      <c r="AJ17" s="18">
        <f t="shared" si="17"/>
        <v>55</v>
      </c>
      <c r="AK17" s="18" t="str">
        <f t="shared" si="18"/>
        <v>B</v>
      </c>
      <c r="AL17" s="20" t="str">
        <f t="shared" si="19"/>
        <v>3</v>
      </c>
      <c r="AM17" s="23">
        <v>22</v>
      </c>
      <c r="AN17" s="23">
        <v>22</v>
      </c>
      <c r="AO17" s="23"/>
      <c r="AP17" s="18">
        <f t="shared" si="20"/>
        <v>44</v>
      </c>
      <c r="AQ17" s="18" t="str">
        <f t="shared" si="21"/>
        <v>C</v>
      </c>
      <c r="AR17" s="20" t="str">
        <f t="shared" si="22"/>
        <v>2</v>
      </c>
      <c r="AS17" s="18">
        <v>20</v>
      </c>
      <c r="AT17" s="18">
        <v>24</v>
      </c>
      <c r="AV17" s="18">
        <f t="shared" si="23"/>
        <v>44</v>
      </c>
      <c r="AW17" s="18" t="str">
        <f t="shared" si="24"/>
        <v>C</v>
      </c>
      <c r="AX17" s="20" t="str">
        <f t="shared" si="25"/>
        <v>2</v>
      </c>
      <c r="AY17" s="18">
        <v>34</v>
      </c>
      <c r="AZ17" s="18">
        <v>23</v>
      </c>
      <c r="BB17" s="18">
        <f t="shared" si="26"/>
        <v>57</v>
      </c>
      <c r="BC17" s="18" t="str">
        <f t="shared" si="27"/>
        <v>B</v>
      </c>
      <c r="BD17" s="20" t="str">
        <f t="shared" si="28"/>
        <v>3</v>
      </c>
      <c r="BE17" s="19">
        <v>24</v>
      </c>
      <c r="BF17" s="23">
        <v>14</v>
      </c>
      <c r="BG17" s="23">
        <v>22</v>
      </c>
      <c r="BH17" s="18">
        <f t="shared" si="29"/>
        <v>60</v>
      </c>
      <c r="BI17" s="18" t="str">
        <f t="shared" si="30"/>
        <v>A-</v>
      </c>
      <c r="BJ17" s="20" t="str">
        <f t="shared" si="31"/>
        <v>3.5</v>
      </c>
      <c r="BK17" s="18">
        <f t="shared" si="32"/>
        <v>27</v>
      </c>
      <c r="BL17" s="18">
        <f t="shared" si="33"/>
        <v>25</v>
      </c>
      <c r="BM17" s="19">
        <f t="shared" si="34"/>
        <v>586</v>
      </c>
      <c r="BN17" s="40">
        <f t="shared" si="35"/>
        <v>2.7777777777777777</v>
      </c>
      <c r="BO17" s="35" t="str">
        <f t="shared" si="36"/>
        <v>C</v>
      </c>
      <c r="BP17" s="8">
        <v>15</v>
      </c>
      <c r="BQ17" s="18" t="s">
        <v>86</v>
      </c>
      <c r="BR17" s="18" t="s">
        <v>98</v>
      </c>
    </row>
    <row r="18" spans="1:70" s="18" customFormat="1" ht="15.75">
      <c r="A18" s="17">
        <v>21</v>
      </c>
      <c r="B18" s="9" t="s">
        <v>48</v>
      </c>
      <c r="C18" s="8">
        <v>22</v>
      </c>
      <c r="D18" s="19">
        <v>28</v>
      </c>
      <c r="E18" s="18">
        <v>18</v>
      </c>
      <c r="F18" s="20">
        <f t="shared" si="0"/>
        <v>46</v>
      </c>
      <c r="G18" s="8">
        <v>37</v>
      </c>
      <c r="H18" s="8">
        <v>17</v>
      </c>
      <c r="I18" s="18">
        <f t="shared" si="1"/>
        <v>54</v>
      </c>
      <c r="J18" s="22">
        <f t="shared" si="2"/>
        <v>100</v>
      </c>
      <c r="K18" s="22" t="str">
        <f t="shared" si="3"/>
        <v>B</v>
      </c>
      <c r="L18" s="22" t="str">
        <f t="shared" si="4"/>
        <v>3</v>
      </c>
      <c r="M18" s="18">
        <v>33</v>
      </c>
      <c r="N18" s="18">
        <v>33</v>
      </c>
      <c r="O18" s="22">
        <f t="shared" si="5"/>
        <v>66</v>
      </c>
      <c r="P18" s="22" t="str">
        <f t="shared" si="6"/>
        <v>D</v>
      </c>
      <c r="Q18" s="22" t="str">
        <f t="shared" si="7"/>
        <v>1</v>
      </c>
      <c r="R18" s="18">
        <v>24</v>
      </c>
      <c r="S18" s="18">
        <v>23</v>
      </c>
      <c r="T18" s="21">
        <f t="shared" si="8"/>
        <v>47</v>
      </c>
      <c r="U18" s="22" t="str">
        <f t="shared" si="9"/>
        <v>C</v>
      </c>
      <c r="V18" s="22" t="str">
        <f t="shared" si="10"/>
        <v>2</v>
      </c>
      <c r="W18" s="18">
        <v>39</v>
      </c>
      <c r="X18" s="18">
        <v>23</v>
      </c>
      <c r="Y18" s="18">
        <f t="shared" si="11"/>
        <v>62</v>
      </c>
      <c r="Z18" s="18" t="str">
        <f t="shared" si="12"/>
        <v>A-</v>
      </c>
      <c r="AA18" s="20" t="str">
        <f t="shared" si="13"/>
        <v>3.5</v>
      </c>
      <c r="AB18" s="18">
        <v>25</v>
      </c>
      <c r="AC18" s="18">
        <v>22</v>
      </c>
      <c r="AD18" s="18">
        <v>22</v>
      </c>
      <c r="AE18" s="18">
        <f t="shared" si="14"/>
        <v>69</v>
      </c>
      <c r="AF18" s="18" t="str">
        <f t="shared" si="15"/>
        <v>A-</v>
      </c>
      <c r="AG18" s="20" t="str">
        <f t="shared" si="16"/>
        <v>3.5</v>
      </c>
      <c r="AH18" s="19">
        <v>35</v>
      </c>
      <c r="AI18" s="18">
        <v>20</v>
      </c>
      <c r="AJ18" s="18">
        <f t="shared" si="17"/>
        <v>55</v>
      </c>
      <c r="AK18" s="18" t="str">
        <f t="shared" si="18"/>
        <v>B</v>
      </c>
      <c r="AL18" s="20" t="str">
        <f t="shared" si="19"/>
        <v>3</v>
      </c>
      <c r="AM18" s="23">
        <v>20</v>
      </c>
      <c r="AN18" s="23">
        <v>23</v>
      </c>
      <c r="AO18" s="23"/>
      <c r="AP18" s="18">
        <f t="shared" si="20"/>
        <v>43</v>
      </c>
      <c r="AQ18" s="18" t="str">
        <f t="shared" si="21"/>
        <v>C</v>
      </c>
      <c r="AR18" s="20" t="str">
        <f t="shared" si="22"/>
        <v>2</v>
      </c>
      <c r="AS18" s="18">
        <v>22</v>
      </c>
      <c r="AT18" s="18">
        <v>23</v>
      </c>
      <c r="AV18" s="18">
        <f t="shared" si="23"/>
        <v>45</v>
      </c>
      <c r="AW18" s="18" t="str">
        <f t="shared" si="24"/>
        <v>C</v>
      </c>
      <c r="AX18" s="20" t="str">
        <f t="shared" si="25"/>
        <v>2</v>
      </c>
      <c r="AY18" s="18">
        <v>20</v>
      </c>
      <c r="AZ18" s="18">
        <v>26</v>
      </c>
      <c r="BB18" s="18">
        <f t="shared" si="26"/>
        <v>46</v>
      </c>
      <c r="BC18" s="18" t="str">
        <f t="shared" si="27"/>
        <v>C</v>
      </c>
      <c r="BD18" s="20" t="str">
        <f t="shared" si="28"/>
        <v>2</v>
      </c>
      <c r="BE18" s="19">
        <v>26</v>
      </c>
      <c r="BF18" s="23">
        <v>20</v>
      </c>
      <c r="BG18" s="23">
        <v>35</v>
      </c>
      <c r="BH18" s="18">
        <f t="shared" si="29"/>
        <v>81</v>
      </c>
      <c r="BI18" s="18" t="str">
        <f t="shared" si="30"/>
        <v>A+</v>
      </c>
      <c r="BJ18" s="20" t="str">
        <f t="shared" si="31"/>
        <v>5</v>
      </c>
      <c r="BK18" s="18">
        <f t="shared" si="32"/>
        <v>27</v>
      </c>
      <c r="BL18" s="18">
        <f t="shared" si="33"/>
        <v>25</v>
      </c>
      <c r="BM18" s="19">
        <f t="shared" si="34"/>
        <v>574</v>
      </c>
      <c r="BN18" s="40">
        <f t="shared" si="35"/>
        <v>2.7777777777777777</v>
      </c>
      <c r="BO18" s="35" t="str">
        <f t="shared" si="36"/>
        <v>C</v>
      </c>
      <c r="BP18" s="8">
        <v>22</v>
      </c>
      <c r="BQ18" s="18" t="s">
        <v>86</v>
      </c>
      <c r="BR18" s="21" t="s">
        <v>99</v>
      </c>
    </row>
    <row r="19" spans="1:70" s="18" customFormat="1" ht="15.75">
      <c r="A19" s="17">
        <v>7</v>
      </c>
      <c r="B19" s="9" t="s">
        <v>34</v>
      </c>
      <c r="C19" s="8">
        <v>7</v>
      </c>
      <c r="D19" s="19">
        <v>44</v>
      </c>
      <c r="E19" s="18">
        <v>31</v>
      </c>
      <c r="F19" s="20">
        <f t="shared" si="0"/>
        <v>75</v>
      </c>
      <c r="G19" s="11">
        <v>37</v>
      </c>
      <c r="H19" s="8">
        <v>17</v>
      </c>
      <c r="I19" s="18">
        <f t="shared" si="1"/>
        <v>54</v>
      </c>
      <c r="J19" s="22">
        <f t="shared" si="2"/>
        <v>129</v>
      </c>
      <c r="K19" s="22" t="str">
        <f t="shared" si="3"/>
        <v>A-</v>
      </c>
      <c r="L19" s="22" t="str">
        <f t="shared" si="4"/>
        <v>3.5</v>
      </c>
      <c r="M19" s="18">
        <v>33</v>
      </c>
      <c r="N19" s="18">
        <v>36</v>
      </c>
      <c r="O19" s="22">
        <f t="shared" si="5"/>
        <v>69</v>
      </c>
      <c r="P19" s="22" t="str">
        <f t="shared" si="6"/>
        <v>D</v>
      </c>
      <c r="Q19" s="22" t="str">
        <f t="shared" si="7"/>
        <v>1</v>
      </c>
      <c r="R19" s="18">
        <v>20</v>
      </c>
      <c r="S19" s="18">
        <v>13</v>
      </c>
      <c r="T19" s="21">
        <f t="shared" si="8"/>
        <v>33</v>
      </c>
      <c r="U19" s="22" t="str">
        <f t="shared" si="9"/>
        <v>D</v>
      </c>
      <c r="V19" s="22" t="str">
        <f t="shared" si="10"/>
        <v>1</v>
      </c>
      <c r="W19" s="18">
        <v>43</v>
      </c>
      <c r="X19" s="18">
        <v>33</v>
      </c>
      <c r="Y19" s="18">
        <f t="shared" si="11"/>
        <v>76</v>
      </c>
      <c r="Z19" s="18" t="str">
        <f t="shared" si="12"/>
        <v>A</v>
      </c>
      <c r="AA19" s="20" t="str">
        <f t="shared" si="13"/>
        <v>4</v>
      </c>
      <c r="AB19" s="18">
        <v>24</v>
      </c>
      <c r="AC19" s="18">
        <v>23</v>
      </c>
      <c r="AD19" s="18">
        <v>22</v>
      </c>
      <c r="AE19" s="18">
        <f t="shared" si="14"/>
        <v>69</v>
      </c>
      <c r="AF19" s="18" t="str">
        <f t="shared" si="15"/>
        <v>A-</v>
      </c>
      <c r="AG19" s="20" t="str">
        <f t="shared" si="16"/>
        <v>3.5</v>
      </c>
      <c r="AH19" s="19">
        <v>32</v>
      </c>
      <c r="AI19" s="18">
        <v>23</v>
      </c>
      <c r="AJ19" s="18">
        <f t="shared" si="17"/>
        <v>55</v>
      </c>
      <c r="AK19" s="18" t="str">
        <f t="shared" si="18"/>
        <v>B</v>
      </c>
      <c r="AL19" s="20" t="str">
        <f t="shared" si="19"/>
        <v>3</v>
      </c>
      <c r="AM19" s="23">
        <v>26</v>
      </c>
      <c r="AN19" s="23">
        <v>22</v>
      </c>
      <c r="AO19" s="23">
        <v>25</v>
      </c>
      <c r="AP19" s="18">
        <f t="shared" si="20"/>
        <v>73</v>
      </c>
      <c r="AQ19" s="18" t="str">
        <f t="shared" si="21"/>
        <v>A</v>
      </c>
      <c r="AR19" s="20" t="str">
        <f t="shared" si="22"/>
        <v>4</v>
      </c>
      <c r="AS19" s="18">
        <v>13</v>
      </c>
      <c r="AT19" s="18">
        <v>11</v>
      </c>
      <c r="AU19" s="18">
        <v>25</v>
      </c>
      <c r="AV19" s="18">
        <f t="shared" si="23"/>
        <v>49</v>
      </c>
      <c r="AW19" s="18" t="str">
        <f t="shared" si="24"/>
        <v>C</v>
      </c>
      <c r="AX19" s="20" t="str">
        <f t="shared" si="25"/>
        <v>2</v>
      </c>
      <c r="AY19" s="18">
        <v>28</v>
      </c>
      <c r="AZ19" s="18">
        <v>20</v>
      </c>
      <c r="BA19" s="18">
        <v>25</v>
      </c>
      <c r="BB19" s="18">
        <f t="shared" si="26"/>
        <v>73</v>
      </c>
      <c r="BC19" s="18" t="str">
        <f t="shared" si="27"/>
        <v>A</v>
      </c>
      <c r="BD19" s="20" t="str">
        <f t="shared" si="28"/>
        <v>4</v>
      </c>
      <c r="BE19" s="19">
        <v>3</v>
      </c>
      <c r="BF19" s="23">
        <v>22</v>
      </c>
      <c r="BG19" s="23">
        <v>25</v>
      </c>
      <c r="BH19" s="18">
        <f t="shared" si="29"/>
        <v>50</v>
      </c>
      <c r="BI19" s="43" t="s">
        <v>81</v>
      </c>
      <c r="BJ19" s="20" t="str">
        <f t="shared" si="31"/>
        <v>0</v>
      </c>
      <c r="BK19" s="18">
        <f t="shared" si="32"/>
        <v>26</v>
      </c>
      <c r="BL19" s="18">
        <f t="shared" si="33"/>
        <v>24</v>
      </c>
      <c r="BM19" s="19">
        <f t="shared" si="34"/>
        <v>636</v>
      </c>
      <c r="BN19" s="40">
        <f t="shared" si="35"/>
        <v>2.6666666666666665</v>
      </c>
      <c r="BO19" s="35" t="str">
        <f t="shared" si="36"/>
        <v>C</v>
      </c>
      <c r="BP19" s="8">
        <v>7</v>
      </c>
      <c r="BQ19" s="18" t="s">
        <v>86</v>
      </c>
      <c r="BR19" s="18" t="s">
        <v>100</v>
      </c>
    </row>
    <row r="20" spans="1:70" s="18" customFormat="1" ht="15.75">
      <c r="A20" s="18">
        <v>18</v>
      </c>
      <c r="B20" s="9" t="s">
        <v>45</v>
      </c>
      <c r="C20" s="8">
        <v>19</v>
      </c>
      <c r="D20" s="19">
        <v>28</v>
      </c>
      <c r="E20" s="18">
        <v>22</v>
      </c>
      <c r="F20" s="20">
        <f t="shared" si="0"/>
        <v>50</v>
      </c>
      <c r="G20" s="8">
        <v>32</v>
      </c>
      <c r="H20" s="8">
        <v>19</v>
      </c>
      <c r="I20" s="18">
        <f t="shared" si="1"/>
        <v>51</v>
      </c>
      <c r="J20" s="22">
        <f t="shared" si="2"/>
        <v>101</v>
      </c>
      <c r="K20" s="22" t="str">
        <f t="shared" si="3"/>
        <v>B</v>
      </c>
      <c r="L20" s="22" t="str">
        <f t="shared" si="4"/>
        <v>3</v>
      </c>
      <c r="M20" s="18">
        <v>33</v>
      </c>
      <c r="N20" s="18">
        <v>36</v>
      </c>
      <c r="O20" s="22">
        <f t="shared" si="5"/>
        <v>69</v>
      </c>
      <c r="P20" s="22" t="str">
        <f t="shared" si="6"/>
        <v>D</v>
      </c>
      <c r="Q20" s="22" t="str">
        <f t="shared" si="7"/>
        <v>1</v>
      </c>
      <c r="R20" s="18">
        <v>26</v>
      </c>
      <c r="S20" s="18">
        <v>16</v>
      </c>
      <c r="T20" s="21">
        <f t="shared" si="8"/>
        <v>42</v>
      </c>
      <c r="U20" s="22" t="str">
        <f t="shared" si="9"/>
        <v>C</v>
      </c>
      <c r="V20" s="22" t="str">
        <f t="shared" si="10"/>
        <v>2</v>
      </c>
      <c r="W20" s="18">
        <v>36</v>
      </c>
      <c r="X20" s="18">
        <v>31</v>
      </c>
      <c r="Y20" s="18">
        <f t="shared" si="11"/>
        <v>67</v>
      </c>
      <c r="Z20" s="18" t="str">
        <f t="shared" si="12"/>
        <v>A-</v>
      </c>
      <c r="AA20" s="20" t="str">
        <f t="shared" si="13"/>
        <v>3.5</v>
      </c>
      <c r="AB20" s="18">
        <v>24</v>
      </c>
      <c r="AC20" s="18">
        <v>22</v>
      </c>
      <c r="AD20" s="18">
        <v>22</v>
      </c>
      <c r="AE20" s="18">
        <f t="shared" si="14"/>
        <v>68</v>
      </c>
      <c r="AF20" s="18" t="str">
        <f t="shared" si="15"/>
        <v>A-</v>
      </c>
      <c r="AG20" s="20" t="str">
        <f t="shared" si="16"/>
        <v>3.5</v>
      </c>
      <c r="AH20" s="19">
        <v>33</v>
      </c>
      <c r="AI20" s="18">
        <v>25</v>
      </c>
      <c r="AJ20" s="18">
        <f t="shared" si="17"/>
        <v>58</v>
      </c>
      <c r="AK20" s="18" t="str">
        <f t="shared" si="18"/>
        <v>B</v>
      </c>
      <c r="AL20" s="20" t="str">
        <f t="shared" si="19"/>
        <v>3</v>
      </c>
      <c r="AM20" s="23">
        <v>20</v>
      </c>
      <c r="AN20" s="23">
        <v>27</v>
      </c>
      <c r="AO20" s="23"/>
      <c r="AP20" s="18">
        <f t="shared" si="20"/>
        <v>47</v>
      </c>
      <c r="AQ20" s="18" t="str">
        <f t="shared" si="21"/>
        <v>C</v>
      </c>
      <c r="AR20" s="20" t="str">
        <f t="shared" si="22"/>
        <v>2</v>
      </c>
      <c r="AS20" s="18">
        <v>25</v>
      </c>
      <c r="AT20" s="18">
        <v>23</v>
      </c>
      <c r="AV20" s="18">
        <f t="shared" si="23"/>
        <v>48</v>
      </c>
      <c r="AW20" s="18" t="str">
        <f t="shared" si="24"/>
        <v>C</v>
      </c>
      <c r="AX20" s="20" t="str">
        <f t="shared" si="25"/>
        <v>2</v>
      </c>
      <c r="AY20" s="18">
        <v>20</v>
      </c>
      <c r="AZ20" s="18">
        <v>20</v>
      </c>
      <c r="BB20" s="18">
        <f t="shared" si="26"/>
        <v>40</v>
      </c>
      <c r="BC20" s="18" t="str">
        <f t="shared" si="27"/>
        <v>C</v>
      </c>
      <c r="BD20" s="20" t="str">
        <f t="shared" si="28"/>
        <v>2</v>
      </c>
      <c r="BE20" s="19">
        <v>24</v>
      </c>
      <c r="BF20" s="23">
        <v>20</v>
      </c>
      <c r="BG20" s="23">
        <v>30</v>
      </c>
      <c r="BH20" s="18">
        <f t="shared" si="29"/>
        <v>74</v>
      </c>
      <c r="BI20" s="18" t="str">
        <f aca="true" t="shared" si="37" ref="BI20:BI53">IF(BH20&gt;=80,"A+",IF(BH20&gt;=70,"A",IF(BH20&gt;=60,"A-",IF(BH20&gt;=50,"B",IF(BH20&gt;=40,"C",IF(BH20&gt;=33,"D",IF(BH20&lt;32,"F")))))))</f>
        <v>A</v>
      </c>
      <c r="BJ20" s="20" t="str">
        <f t="shared" si="31"/>
        <v>4</v>
      </c>
      <c r="BK20" s="18">
        <f t="shared" si="32"/>
        <v>26</v>
      </c>
      <c r="BL20" s="18">
        <f t="shared" si="33"/>
        <v>24</v>
      </c>
      <c r="BM20" s="19">
        <f t="shared" si="34"/>
        <v>574</v>
      </c>
      <c r="BN20" s="40">
        <f t="shared" si="35"/>
        <v>2.6666666666666665</v>
      </c>
      <c r="BO20" s="35" t="str">
        <f t="shared" si="36"/>
        <v>C</v>
      </c>
      <c r="BP20" s="8">
        <v>19</v>
      </c>
      <c r="BQ20" s="18" t="s">
        <v>86</v>
      </c>
      <c r="BR20" s="21" t="s">
        <v>101</v>
      </c>
    </row>
    <row r="21" spans="1:70" s="18" customFormat="1" ht="15.75">
      <c r="A21" s="17">
        <v>31</v>
      </c>
      <c r="B21" s="9" t="s">
        <v>58</v>
      </c>
      <c r="C21" s="8">
        <v>35</v>
      </c>
      <c r="D21" s="19">
        <v>25</v>
      </c>
      <c r="E21" s="18">
        <v>20</v>
      </c>
      <c r="F21" s="20">
        <f t="shared" si="0"/>
        <v>45</v>
      </c>
      <c r="G21" s="8">
        <v>27</v>
      </c>
      <c r="H21" s="8">
        <v>16</v>
      </c>
      <c r="I21" s="18">
        <f t="shared" si="1"/>
        <v>43</v>
      </c>
      <c r="J21" s="22">
        <f t="shared" si="2"/>
        <v>88</v>
      </c>
      <c r="K21" s="22" t="str">
        <f t="shared" si="3"/>
        <v>C</v>
      </c>
      <c r="L21" s="22" t="str">
        <f t="shared" si="4"/>
        <v>2</v>
      </c>
      <c r="M21" s="18">
        <v>33</v>
      </c>
      <c r="N21" s="18">
        <v>33</v>
      </c>
      <c r="O21" s="22">
        <f t="shared" si="5"/>
        <v>66</v>
      </c>
      <c r="P21" s="22" t="str">
        <f t="shared" si="6"/>
        <v>D</v>
      </c>
      <c r="Q21" s="22" t="str">
        <f t="shared" si="7"/>
        <v>1</v>
      </c>
      <c r="R21" s="18">
        <v>25</v>
      </c>
      <c r="S21" s="18">
        <v>21</v>
      </c>
      <c r="T21" s="21">
        <f t="shared" si="8"/>
        <v>46</v>
      </c>
      <c r="U21" s="22" t="str">
        <f t="shared" si="9"/>
        <v>C</v>
      </c>
      <c r="V21" s="22" t="str">
        <f t="shared" si="10"/>
        <v>2</v>
      </c>
      <c r="W21" s="18">
        <v>37</v>
      </c>
      <c r="X21" s="18">
        <v>28</v>
      </c>
      <c r="Y21" s="18">
        <f t="shared" si="11"/>
        <v>65</v>
      </c>
      <c r="Z21" s="18" t="str">
        <f t="shared" si="12"/>
        <v>A-</v>
      </c>
      <c r="AA21" s="20" t="str">
        <f t="shared" si="13"/>
        <v>3.5</v>
      </c>
      <c r="AB21" s="18">
        <v>24</v>
      </c>
      <c r="AC21" s="18">
        <v>26</v>
      </c>
      <c r="AD21" s="18">
        <v>22</v>
      </c>
      <c r="AE21" s="18">
        <f t="shared" si="14"/>
        <v>72</v>
      </c>
      <c r="AF21" s="18" t="str">
        <f t="shared" si="15"/>
        <v>A</v>
      </c>
      <c r="AG21" s="20" t="str">
        <f t="shared" si="16"/>
        <v>4</v>
      </c>
      <c r="AH21" s="19">
        <v>32</v>
      </c>
      <c r="AI21" s="18">
        <v>26</v>
      </c>
      <c r="AJ21" s="18">
        <f t="shared" si="17"/>
        <v>58</v>
      </c>
      <c r="AK21" s="18" t="str">
        <f t="shared" si="18"/>
        <v>B</v>
      </c>
      <c r="AL21" s="20" t="str">
        <f t="shared" si="19"/>
        <v>3</v>
      </c>
      <c r="AM21" s="23">
        <v>20</v>
      </c>
      <c r="AN21" s="23">
        <v>24</v>
      </c>
      <c r="AO21" s="23"/>
      <c r="AP21" s="18">
        <f t="shared" si="20"/>
        <v>44</v>
      </c>
      <c r="AQ21" s="18" t="str">
        <f t="shared" si="21"/>
        <v>C</v>
      </c>
      <c r="AR21" s="20" t="str">
        <f t="shared" si="22"/>
        <v>2</v>
      </c>
      <c r="AS21" s="18">
        <v>20</v>
      </c>
      <c r="AT21" s="18">
        <v>30</v>
      </c>
      <c r="AV21" s="18">
        <f t="shared" si="23"/>
        <v>50</v>
      </c>
      <c r="AW21" s="18" t="str">
        <f t="shared" si="24"/>
        <v>B</v>
      </c>
      <c r="AX21" s="20" t="str">
        <f t="shared" si="25"/>
        <v>3</v>
      </c>
      <c r="AY21" s="18">
        <v>11</v>
      </c>
      <c r="AZ21" s="18">
        <v>22</v>
      </c>
      <c r="BB21" s="18">
        <f t="shared" si="26"/>
        <v>33</v>
      </c>
      <c r="BC21" s="18" t="str">
        <f t="shared" si="27"/>
        <v>D</v>
      </c>
      <c r="BD21" s="20" t="str">
        <f t="shared" si="28"/>
        <v>1</v>
      </c>
      <c r="BE21" s="19">
        <v>22</v>
      </c>
      <c r="BF21" s="23">
        <v>15</v>
      </c>
      <c r="BG21" s="23">
        <v>30</v>
      </c>
      <c r="BH21" s="18">
        <f t="shared" si="29"/>
        <v>67</v>
      </c>
      <c r="BI21" s="18" t="str">
        <f t="shared" si="37"/>
        <v>A-</v>
      </c>
      <c r="BJ21" s="20" t="str">
        <f t="shared" si="31"/>
        <v>3.5</v>
      </c>
      <c r="BK21" s="18">
        <f t="shared" si="32"/>
        <v>25</v>
      </c>
      <c r="BL21" s="18">
        <f t="shared" si="33"/>
        <v>23</v>
      </c>
      <c r="BM21" s="19">
        <f t="shared" si="34"/>
        <v>549</v>
      </c>
      <c r="BN21" s="40">
        <f t="shared" si="35"/>
        <v>2.5555555555555554</v>
      </c>
      <c r="BO21" s="35" t="str">
        <f t="shared" si="36"/>
        <v>C</v>
      </c>
      <c r="BP21" s="8">
        <v>35</v>
      </c>
      <c r="BQ21" s="18" t="s">
        <v>86</v>
      </c>
      <c r="BR21" s="18" t="s">
        <v>102</v>
      </c>
    </row>
    <row r="22" spans="1:70" s="18" customFormat="1" ht="15.75">
      <c r="A22" s="17">
        <v>5</v>
      </c>
      <c r="B22" s="9" t="s">
        <v>32</v>
      </c>
      <c r="C22" s="8">
        <v>5</v>
      </c>
      <c r="D22" s="19">
        <v>43</v>
      </c>
      <c r="E22" s="18">
        <v>22</v>
      </c>
      <c r="F22" s="20">
        <f t="shared" si="0"/>
        <v>65</v>
      </c>
      <c r="G22" s="11">
        <v>30</v>
      </c>
      <c r="H22" s="8">
        <v>22</v>
      </c>
      <c r="I22" s="18">
        <f t="shared" si="1"/>
        <v>52</v>
      </c>
      <c r="J22" s="22">
        <f t="shared" si="2"/>
        <v>117</v>
      </c>
      <c r="K22" s="22" t="str">
        <f t="shared" si="3"/>
        <v>B</v>
      </c>
      <c r="L22" s="22" t="str">
        <f t="shared" si="4"/>
        <v>3</v>
      </c>
      <c r="M22" s="18">
        <v>46</v>
      </c>
      <c r="N22" s="18">
        <v>50</v>
      </c>
      <c r="O22" s="22">
        <f t="shared" si="5"/>
        <v>96</v>
      </c>
      <c r="P22" s="22" t="str">
        <f t="shared" si="6"/>
        <v>C</v>
      </c>
      <c r="Q22" s="22" t="str">
        <f t="shared" si="7"/>
        <v>2</v>
      </c>
      <c r="R22" s="18">
        <v>35</v>
      </c>
      <c r="S22" s="18">
        <v>19</v>
      </c>
      <c r="T22" s="21">
        <f t="shared" si="8"/>
        <v>54</v>
      </c>
      <c r="U22" s="22" t="str">
        <f t="shared" si="9"/>
        <v>B</v>
      </c>
      <c r="V22" s="22" t="str">
        <f t="shared" si="10"/>
        <v>3</v>
      </c>
      <c r="W22" s="18">
        <v>41</v>
      </c>
      <c r="X22" s="18">
        <v>29</v>
      </c>
      <c r="Y22" s="18">
        <f t="shared" si="11"/>
        <v>70</v>
      </c>
      <c r="Z22" s="18" t="str">
        <f t="shared" si="12"/>
        <v>A</v>
      </c>
      <c r="AA22" s="20" t="str">
        <f t="shared" si="13"/>
        <v>4</v>
      </c>
      <c r="AB22" s="18">
        <v>22</v>
      </c>
      <c r="AC22" s="18">
        <v>24</v>
      </c>
      <c r="AD22" s="18">
        <v>22</v>
      </c>
      <c r="AE22" s="18">
        <f t="shared" si="14"/>
        <v>68</v>
      </c>
      <c r="AF22" s="18" t="str">
        <f t="shared" si="15"/>
        <v>A-</v>
      </c>
      <c r="AG22" s="20" t="str">
        <f t="shared" si="16"/>
        <v>3.5</v>
      </c>
      <c r="AH22" s="19">
        <v>40</v>
      </c>
      <c r="AI22" s="18">
        <v>36</v>
      </c>
      <c r="AJ22" s="18">
        <f t="shared" si="17"/>
        <v>76</v>
      </c>
      <c r="AK22" s="18" t="str">
        <f t="shared" si="18"/>
        <v>A</v>
      </c>
      <c r="AL22" s="20" t="str">
        <f t="shared" si="19"/>
        <v>4</v>
      </c>
      <c r="AM22" s="23">
        <v>23</v>
      </c>
      <c r="AN22" s="23">
        <v>14</v>
      </c>
      <c r="AO22" s="23">
        <v>25</v>
      </c>
      <c r="AP22" s="18">
        <f t="shared" si="20"/>
        <v>62</v>
      </c>
      <c r="AQ22" s="18" t="str">
        <f t="shared" si="21"/>
        <v>A-</v>
      </c>
      <c r="AR22" s="20" t="str">
        <f t="shared" si="22"/>
        <v>3.5</v>
      </c>
      <c r="AS22" s="18">
        <v>13</v>
      </c>
      <c r="AT22" s="18">
        <v>9</v>
      </c>
      <c r="AU22" s="18">
        <v>20</v>
      </c>
      <c r="AV22" s="18">
        <f t="shared" si="23"/>
        <v>42</v>
      </c>
      <c r="AW22" s="43" t="s">
        <v>81</v>
      </c>
      <c r="AX22" s="20" t="str">
        <f t="shared" si="25"/>
        <v>0</v>
      </c>
      <c r="AY22" s="18">
        <v>30</v>
      </c>
      <c r="AZ22" s="18">
        <v>20</v>
      </c>
      <c r="BA22" s="18">
        <v>25</v>
      </c>
      <c r="BB22" s="18">
        <f t="shared" si="26"/>
        <v>75</v>
      </c>
      <c r="BC22" s="18" t="str">
        <f t="shared" si="27"/>
        <v>A</v>
      </c>
      <c r="BD22" s="20" t="str">
        <f t="shared" si="28"/>
        <v>4</v>
      </c>
      <c r="BE22" s="19">
        <v>24</v>
      </c>
      <c r="BF22" s="23">
        <v>21</v>
      </c>
      <c r="BG22" s="23">
        <v>25</v>
      </c>
      <c r="BH22" s="18">
        <f t="shared" si="29"/>
        <v>70</v>
      </c>
      <c r="BI22" s="18" t="str">
        <f t="shared" si="37"/>
        <v>A</v>
      </c>
      <c r="BJ22" s="20" t="str">
        <f t="shared" si="31"/>
        <v>4</v>
      </c>
      <c r="BK22" s="18">
        <f t="shared" si="32"/>
        <v>31</v>
      </c>
      <c r="BL22" s="18">
        <f t="shared" si="33"/>
        <v>29</v>
      </c>
      <c r="BM22" s="19">
        <f t="shared" si="34"/>
        <v>690</v>
      </c>
      <c r="BN22" s="40">
        <f t="shared" si="35"/>
        <v>3.2222222222222223</v>
      </c>
      <c r="BO22" s="35" t="str">
        <f t="shared" si="36"/>
        <v>B</v>
      </c>
      <c r="BP22" s="8">
        <v>5</v>
      </c>
      <c r="BQ22" s="8" t="s">
        <v>81</v>
      </c>
      <c r="BR22" s="21" t="s">
        <v>103</v>
      </c>
    </row>
    <row r="23" spans="1:70" s="18" customFormat="1" ht="15.75">
      <c r="A23" s="18">
        <v>12</v>
      </c>
      <c r="B23" s="9" t="s">
        <v>39</v>
      </c>
      <c r="C23" s="8">
        <v>12</v>
      </c>
      <c r="D23" s="19">
        <v>32</v>
      </c>
      <c r="E23" s="18">
        <v>26</v>
      </c>
      <c r="F23" s="20">
        <f t="shared" si="0"/>
        <v>58</v>
      </c>
      <c r="G23" s="8">
        <v>33</v>
      </c>
      <c r="H23" s="8">
        <v>19</v>
      </c>
      <c r="I23" s="18">
        <f t="shared" si="1"/>
        <v>52</v>
      </c>
      <c r="J23" s="22">
        <f t="shared" si="2"/>
        <v>110</v>
      </c>
      <c r="K23" s="22" t="str">
        <f t="shared" si="3"/>
        <v>B</v>
      </c>
      <c r="L23" s="22" t="str">
        <f t="shared" si="4"/>
        <v>3</v>
      </c>
      <c r="M23" s="18">
        <v>33</v>
      </c>
      <c r="N23" s="18">
        <v>39</v>
      </c>
      <c r="O23" s="22">
        <f t="shared" si="5"/>
        <v>72</v>
      </c>
      <c r="P23" s="22" t="str">
        <f t="shared" si="6"/>
        <v>D</v>
      </c>
      <c r="Q23" s="22" t="str">
        <f t="shared" si="7"/>
        <v>1</v>
      </c>
      <c r="R23" s="18">
        <v>27</v>
      </c>
      <c r="S23" s="18">
        <v>23</v>
      </c>
      <c r="T23" s="21">
        <f t="shared" si="8"/>
        <v>50</v>
      </c>
      <c r="U23" s="22" t="str">
        <f t="shared" si="9"/>
        <v>B</v>
      </c>
      <c r="V23" s="22" t="str">
        <f t="shared" si="10"/>
        <v>3</v>
      </c>
      <c r="W23" s="18">
        <v>36</v>
      </c>
      <c r="X23" s="18">
        <v>36</v>
      </c>
      <c r="Y23" s="18">
        <f t="shared" si="11"/>
        <v>72</v>
      </c>
      <c r="Z23" s="18" t="str">
        <f t="shared" si="12"/>
        <v>A</v>
      </c>
      <c r="AA23" s="20" t="str">
        <f t="shared" si="13"/>
        <v>4</v>
      </c>
      <c r="AB23" s="18">
        <v>25</v>
      </c>
      <c r="AC23" s="18">
        <v>21</v>
      </c>
      <c r="AD23" s="18">
        <v>22</v>
      </c>
      <c r="AE23" s="18">
        <f t="shared" si="14"/>
        <v>68</v>
      </c>
      <c r="AF23" s="18" t="str">
        <f t="shared" si="15"/>
        <v>A-</v>
      </c>
      <c r="AG23" s="20" t="str">
        <f t="shared" si="16"/>
        <v>3.5</v>
      </c>
      <c r="AH23" s="19">
        <v>30</v>
      </c>
      <c r="AI23" s="18">
        <v>20</v>
      </c>
      <c r="AJ23" s="18">
        <f t="shared" si="17"/>
        <v>50</v>
      </c>
      <c r="AK23" s="18" t="str">
        <f t="shared" si="18"/>
        <v>B</v>
      </c>
      <c r="AL23" s="20" t="str">
        <f t="shared" si="19"/>
        <v>3</v>
      </c>
      <c r="AM23" s="23">
        <v>8</v>
      </c>
      <c r="AN23" s="23">
        <v>26</v>
      </c>
      <c r="AO23" s="23"/>
      <c r="AP23" s="18">
        <f t="shared" si="20"/>
        <v>34</v>
      </c>
      <c r="AQ23" s="43" t="s">
        <v>81</v>
      </c>
      <c r="AR23" s="20" t="str">
        <f t="shared" si="22"/>
        <v>0</v>
      </c>
      <c r="AS23" s="18">
        <v>33</v>
      </c>
      <c r="AT23" s="18">
        <v>30</v>
      </c>
      <c r="AV23" s="18">
        <f t="shared" si="23"/>
        <v>63</v>
      </c>
      <c r="AW23" s="18" t="str">
        <f>IF(AV23&gt;=80,"A+",IF(AV23&gt;=70,"A",IF(AV23&gt;=60,"A-",IF(AV23&gt;=50,"B",IF(AV23&gt;=40,"C",IF(AV23&gt;=33,"D",IF(AV23&lt;32,"F")))))))</f>
        <v>A-</v>
      </c>
      <c r="AX23" s="20" t="str">
        <f t="shared" si="25"/>
        <v>3.5</v>
      </c>
      <c r="AY23" s="18">
        <v>35</v>
      </c>
      <c r="AZ23" s="18">
        <v>28</v>
      </c>
      <c r="BB23" s="18">
        <f t="shared" si="26"/>
        <v>63</v>
      </c>
      <c r="BC23" s="18" t="str">
        <f t="shared" si="27"/>
        <v>A-</v>
      </c>
      <c r="BD23" s="20" t="str">
        <f t="shared" si="28"/>
        <v>3.5</v>
      </c>
      <c r="BE23" s="19">
        <v>24</v>
      </c>
      <c r="BF23" s="23">
        <v>22</v>
      </c>
      <c r="BG23" s="23">
        <v>30</v>
      </c>
      <c r="BH23" s="18">
        <f t="shared" si="29"/>
        <v>76</v>
      </c>
      <c r="BI23" s="18" t="str">
        <f t="shared" si="37"/>
        <v>A</v>
      </c>
      <c r="BJ23" s="20" t="str">
        <f t="shared" si="31"/>
        <v>4</v>
      </c>
      <c r="BK23" s="18">
        <f t="shared" si="32"/>
        <v>28.5</v>
      </c>
      <c r="BL23" s="18">
        <f t="shared" si="33"/>
        <v>26.5</v>
      </c>
      <c r="BM23" s="19">
        <f t="shared" si="34"/>
        <v>618</v>
      </c>
      <c r="BN23" s="40">
        <f t="shared" si="35"/>
        <v>2.9444444444444446</v>
      </c>
      <c r="BO23" s="35" t="str">
        <f t="shared" si="36"/>
        <v>C</v>
      </c>
      <c r="BP23" s="8">
        <v>12</v>
      </c>
      <c r="BQ23" s="8" t="s">
        <v>81</v>
      </c>
      <c r="BR23" s="18" t="s">
        <v>104</v>
      </c>
    </row>
    <row r="24" spans="1:70" s="18" customFormat="1" ht="15.75">
      <c r="A24" s="17">
        <v>13</v>
      </c>
      <c r="B24" s="9" t="s">
        <v>40</v>
      </c>
      <c r="C24" s="8">
        <v>13</v>
      </c>
      <c r="D24" s="19">
        <v>32</v>
      </c>
      <c r="E24" s="18">
        <v>28</v>
      </c>
      <c r="F24" s="20">
        <f t="shared" si="0"/>
        <v>60</v>
      </c>
      <c r="G24" s="11">
        <v>31</v>
      </c>
      <c r="H24" s="8">
        <v>19</v>
      </c>
      <c r="I24" s="18">
        <f t="shared" si="1"/>
        <v>50</v>
      </c>
      <c r="J24" s="22">
        <f t="shared" si="2"/>
        <v>110</v>
      </c>
      <c r="K24" s="22" t="str">
        <f t="shared" si="3"/>
        <v>B</v>
      </c>
      <c r="L24" s="22" t="str">
        <f t="shared" si="4"/>
        <v>3</v>
      </c>
      <c r="M24" s="18">
        <v>33</v>
      </c>
      <c r="N24" s="18">
        <v>33</v>
      </c>
      <c r="O24" s="22">
        <f t="shared" si="5"/>
        <v>66</v>
      </c>
      <c r="P24" s="22" t="str">
        <f t="shared" si="6"/>
        <v>D</v>
      </c>
      <c r="Q24" s="22" t="str">
        <f t="shared" si="7"/>
        <v>1</v>
      </c>
      <c r="R24" s="18">
        <v>8</v>
      </c>
      <c r="S24" s="18">
        <v>17</v>
      </c>
      <c r="T24" s="21">
        <f t="shared" si="8"/>
        <v>25</v>
      </c>
      <c r="U24" s="22" t="str">
        <f t="shared" si="9"/>
        <v>F</v>
      </c>
      <c r="V24" s="22" t="str">
        <f t="shared" si="10"/>
        <v>0</v>
      </c>
      <c r="W24" s="18">
        <v>42</v>
      </c>
      <c r="X24" s="18">
        <v>28</v>
      </c>
      <c r="Y24" s="18">
        <f t="shared" si="11"/>
        <v>70</v>
      </c>
      <c r="Z24" s="18" t="str">
        <f t="shared" si="12"/>
        <v>A</v>
      </c>
      <c r="AA24" s="20" t="str">
        <f t="shared" si="13"/>
        <v>4</v>
      </c>
      <c r="AB24" s="18">
        <v>24</v>
      </c>
      <c r="AC24" s="18">
        <v>21</v>
      </c>
      <c r="AD24" s="18">
        <v>22</v>
      </c>
      <c r="AE24" s="18">
        <f t="shared" si="14"/>
        <v>67</v>
      </c>
      <c r="AF24" s="18" t="str">
        <f t="shared" si="15"/>
        <v>A-</v>
      </c>
      <c r="AG24" s="20" t="str">
        <f t="shared" si="16"/>
        <v>3.5</v>
      </c>
      <c r="AH24" s="19">
        <v>40</v>
      </c>
      <c r="AI24" s="18">
        <v>25</v>
      </c>
      <c r="AJ24" s="18">
        <f t="shared" si="17"/>
        <v>65</v>
      </c>
      <c r="AK24" s="18" t="str">
        <f t="shared" si="18"/>
        <v>A-</v>
      </c>
      <c r="AL24" s="20" t="str">
        <f t="shared" si="19"/>
        <v>3.5</v>
      </c>
      <c r="AM24" s="23">
        <v>29</v>
      </c>
      <c r="AN24" s="23">
        <v>22</v>
      </c>
      <c r="AO24" s="23"/>
      <c r="AP24" s="18">
        <f t="shared" si="20"/>
        <v>51</v>
      </c>
      <c r="AQ24" s="18" t="str">
        <f>IF(AP24&gt;=80,"A+",IF(AP24&gt;=70,"A",IF(AP24&gt;=60,"A-",IF(AP24&gt;=50,"B",IF(AP24&gt;=40,"C",IF(AP24&gt;=33,"D",IF(AP24&lt;32,"F")))))))</f>
        <v>B</v>
      </c>
      <c r="AR24" s="20" t="str">
        <f t="shared" si="22"/>
        <v>3</v>
      </c>
      <c r="AS24" s="18">
        <v>24</v>
      </c>
      <c r="AT24" s="18">
        <v>22</v>
      </c>
      <c r="AV24" s="18">
        <f t="shared" si="23"/>
        <v>46</v>
      </c>
      <c r="AW24" s="18" t="str">
        <f>IF(AV24&gt;=80,"A+",IF(AV24&gt;=70,"A",IF(AV24&gt;=60,"A-",IF(AV24&gt;=50,"B",IF(AV24&gt;=40,"C",IF(AV24&gt;=33,"D",IF(AV24&lt;32,"F")))))))</f>
        <v>C</v>
      </c>
      <c r="AX24" s="20" t="str">
        <f t="shared" si="25"/>
        <v>2</v>
      </c>
      <c r="AY24" s="18">
        <v>21</v>
      </c>
      <c r="AZ24" s="18">
        <v>24</v>
      </c>
      <c r="BB24" s="18">
        <f t="shared" si="26"/>
        <v>45</v>
      </c>
      <c r="BC24" s="18" t="str">
        <f t="shared" si="27"/>
        <v>C</v>
      </c>
      <c r="BD24" s="20" t="str">
        <f t="shared" si="28"/>
        <v>2</v>
      </c>
      <c r="BE24" s="19">
        <v>29</v>
      </c>
      <c r="BF24" s="23">
        <v>21</v>
      </c>
      <c r="BG24" s="23">
        <v>30</v>
      </c>
      <c r="BH24" s="18">
        <f t="shared" si="29"/>
        <v>80</v>
      </c>
      <c r="BI24" s="18" t="str">
        <f t="shared" si="37"/>
        <v>A+</v>
      </c>
      <c r="BJ24" s="20" t="str">
        <f t="shared" si="31"/>
        <v>5</v>
      </c>
      <c r="BK24" s="18">
        <f t="shared" si="32"/>
        <v>27</v>
      </c>
      <c r="BL24" s="18">
        <f t="shared" si="33"/>
        <v>25</v>
      </c>
      <c r="BM24" s="19">
        <f t="shared" si="34"/>
        <v>585</v>
      </c>
      <c r="BN24" s="40">
        <f t="shared" si="35"/>
        <v>2.7777777777777777</v>
      </c>
      <c r="BO24" s="35" t="str">
        <f t="shared" si="36"/>
        <v>C</v>
      </c>
      <c r="BP24" s="8">
        <v>13</v>
      </c>
      <c r="BQ24" s="8" t="s">
        <v>81</v>
      </c>
      <c r="BR24" s="21" t="s">
        <v>105</v>
      </c>
    </row>
    <row r="25" spans="1:70" s="18" customFormat="1" ht="15.75">
      <c r="A25" s="17">
        <v>49</v>
      </c>
      <c r="B25" s="9" t="s">
        <v>75</v>
      </c>
      <c r="C25" s="8">
        <v>55</v>
      </c>
      <c r="D25" s="19">
        <v>42</v>
      </c>
      <c r="E25" s="18">
        <v>27</v>
      </c>
      <c r="F25" s="20">
        <f t="shared" si="0"/>
        <v>69</v>
      </c>
      <c r="G25" s="8">
        <v>30</v>
      </c>
      <c r="H25" s="8">
        <v>18</v>
      </c>
      <c r="I25" s="18">
        <f t="shared" si="1"/>
        <v>48</v>
      </c>
      <c r="J25" s="22">
        <f t="shared" si="2"/>
        <v>117</v>
      </c>
      <c r="K25" s="22" t="str">
        <f t="shared" si="3"/>
        <v>B</v>
      </c>
      <c r="L25" s="22" t="str">
        <f t="shared" si="4"/>
        <v>3</v>
      </c>
      <c r="M25" s="18">
        <v>33</v>
      </c>
      <c r="N25" s="18">
        <v>35</v>
      </c>
      <c r="O25" s="22">
        <f t="shared" si="5"/>
        <v>68</v>
      </c>
      <c r="P25" s="22" t="str">
        <f t="shared" si="6"/>
        <v>D</v>
      </c>
      <c r="Q25" s="22" t="str">
        <f t="shared" si="7"/>
        <v>1</v>
      </c>
      <c r="R25" s="18">
        <v>23</v>
      </c>
      <c r="S25" s="18">
        <v>18</v>
      </c>
      <c r="T25" s="21">
        <f t="shared" si="8"/>
        <v>41</v>
      </c>
      <c r="U25" s="22" t="str">
        <f t="shared" si="9"/>
        <v>C</v>
      </c>
      <c r="V25" s="22" t="str">
        <f t="shared" si="10"/>
        <v>2</v>
      </c>
      <c r="W25" s="18">
        <v>40</v>
      </c>
      <c r="X25" s="18">
        <v>34</v>
      </c>
      <c r="Y25" s="18">
        <f t="shared" si="11"/>
        <v>74</v>
      </c>
      <c r="Z25" s="18" t="str">
        <f t="shared" si="12"/>
        <v>A</v>
      </c>
      <c r="AA25" s="20" t="str">
        <f t="shared" si="13"/>
        <v>4</v>
      </c>
      <c r="AB25" s="18">
        <v>23</v>
      </c>
      <c r="AC25" s="18">
        <v>23</v>
      </c>
      <c r="AD25" s="18">
        <v>22</v>
      </c>
      <c r="AE25" s="18">
        <f t="shared" si="14"/>
        <v>68</v>
      </c>
      <c r="AF25" s="18" t="str">
        <f t="shared" si="15"/>
        <v>A-</v>
      </c>
      <c r="AG25" s="20" t="str">
        <f t="shared" si="16"/>
        <v>3.5</v>
      </c>
      <c r="AH25" s="19">
        <v>30</v>
      </c>
      <c r="AI25" s="18">
        <v>16</v>
      </c>
      <c r="AJ25" s="18">
        <f t="shared" si="17"/>
        <v>46</v>
      </c>
      <c r="AK25" s="18" t="str">
        <f t="shared" si="18"/>
        <v>C</v>
      </c>
      <c r="AL25" s="20" t="str">
        <f t="shared" si="19"/>
        <v>2</v>
      </c>
      <c r="AM25" s="23">
        <v>21</v>
      </c>
      <c r="AN25" s="23">
        <v>14</v>
      </c>
      <c r="AO25" s="23">
        <v>25</v>
      </c>
      <c r="AP25" s="18">
        <f t="shared" si="20"/>
        <v>60</v>
      </c>
      <c r="AQ25" s="18" t="str">
        <f>IF(AP25&gt;=80,"A+",IF(AP25&gt;=70,"A",IF(AP25&gt;=60,"A-",IF(AP25&gt;=50,"B",IF(AP25&gt;=40,"C",IF(AP25&gt;=33,"D",IF(AP25&lt;32,"F")))))))</f>
        <v>A-</v>
      </c>
      <c r="AR25" s="20" t="str">
        <f t="shared" si="22"/>
        <v>3.5</v>
      </c>
      <c r="AS25" s="18">
        <v>13</v>
      </c>
      <c r="AT25" s="18">
        <v>9</v>
      </c>
      <c r="AU25" s="18">
        <v>20</v>
      </c>
      <c r="AV25" s="18">
        <f t="shared" si="23"/>
        <v>42</v>
      </c>
      <c r="AW25" s="43" t="s">
        <v>81</v>
      </c>
      <c r="AX25" s="20" t="str">
        <f t="shared" si="25"/>
        <v>0</v>
      </c>
      <c r="AY25" s="18">
        <v>30</v>
      </c>
      <c r="AZ25" s="18">
        <v>21</v>
      </c>
      <c r="BA25" s="18">
        <v>25</v>
      </c>
      <c r="BB25" s="18">
        <f t="shared" si="26"/>
        <v>76</v>
      </c>
      <c r="BC25" s="18" t="str">
        <f t="shared" si="27"/>
        <v>A</v>
      </c>
      <c r="BD25" s="20" t="str">
        <f t="shared" si="28"/>
        <v>4</v>
      </c>
      <c r="BE25" s="19">
        <v>24</v>
      </c>
      <c r="BF25" s="23">
        <v>11</v>
      </c>
      <c r="BG25" s="23">
        <v>25</v>
      </c>
      <c r="BH25" s="18">
        <f t="shared" si="29"/>
        <v>60</v>
      </c>
      <c r="BI25" s="18" t="str">
        <f t="shared" si="37"/>
        <v>A-</v>
      </c>
      <c r="BJ25" s="20" t="str">
        <f t="shared" si="31"/>
        <v>3.5</v>
      </c>
      <c r="BK25" s="18">
        <f t="shared" si="32"/>
        <v>26.5</v>
      </c>
      <c r="BL25" s="18">
        <f t="shared" si="33"/>
        <v>24.5</v>
      </c>
      <c r="BM25" s="19">
        <f t="shared" si="34"/>
        <v>612</v>
      </c>
      <c r="BN25" s="40">
        <f t="shared" si="35"/>
        <v>2.7222222222222223</v>
      </c>
      <c r="BO25" s="35" t="str">
        <f t="shared" si="36"/>
        <v>C</v>
      </c>
      <c r="BP25" s="8">
        <v>55</v>
      </c>
      <c r="BQ25" s="8" t="s">
        <v>81</v>
      </c>
      <c r="BR25" s="18" t="s">
        <v>106</v>
      </c>
    </row>
    <row r="26" spans="1:70" s="18" customFormat="1" ht="15.75">
      <c r="A26" s="17">
        <v>23</v>
      </c>
      <c r="B26" s="9" t="s">
        <v>50</v>
      </c>
      <c r="C26" s="8">
        <v>24</v>
      </c>
      <c r="D26" s="19">
        <v>30</v>
      </c>
      <c r="E26" s="18">
        <v>24</v>
      </c>
      <c r="F26" s="20">
        <f t="shared" si="0"/>
        <v>54</v>
      </c>
      <c r="G26" s="8">
        <v>29</v>
      </c>
      <c r="H26" s="8">
        <v>24</v>
      </c>
      <c r="I26" s="18">
        <f t="shared" si="1"/>
        <v>53</v>
      </c>
      <c r="J26" s="22">
        <f t="shared" si="2"/>
        <v>107</v>
      </c>
      <c r="K26" s="22" t="str">
        <f t="shared" si="3"/>
        <v>B</v>
      </c>
      <c r="L26" s="22" t="str">
        <f t="shared" si="4"/>
        <v>3</v>
      </c>
      <c r="M26" s="18">
        <v>34</v>
      </c>
      <c r="N26" s="18">
        <v>33</v>
      </c>
      <c r="O26" s="22">
        <f t="shared" si="5"/>
        <v>67</v>
      </c>
      <c r="P26" s="22" t="str">
        <f t="shared" si="6"/>
        <v>D</v>
      </c>
      <c r="Q26" s="22" t="str">
        <f t="shared" si="7"/>
        <v>1</v>
      </c>
      <c r="R26" s="18">
        <v>22</v>
      </c>
      <c r="S26" s="18">
        <v>19</v>
      </c>
      <c r="T26" s="21">
        <f t="shared" si="8"/>
        <v>41</v>
      </c>
      <c r="U26" s="22" t="str">
        <f t="shared" si="9"/>
        <v>C</v>
      </c>
      <c r="V26" s="22" t="str">
        <f t="shared" si="10"/>
        <v>2</v>
      </c>
      <c r="W26" s="18">
        <v>32</v>
      </c>
      <c r="X26" s="18">
        <v>30</v>
      </c>
      <c r="Y26" s="18">
        <f t="shared" si="11"/>
        <v>62</v>
      </c>
      <c r="Z26" s="18" t="str">
        <f t="shared" si="12"/>
        <v>A-</v>
      </c>
      <c r="AA26" s="20" t="str">
        <f t="shared" si="13"/>
        <v>3.5</v>
      </c>
      <c r="AB26" s="18">
        <v>27</v>
      </c>
      <c r="AC26" s="18">
        <v>26</v>
      </c>
      <c r="AD26" s="18">
        <v>22</v>
      </c>
      <c r="AE26" s="18">
        <f t="shared" si="14"/>
        <v>75</v>
      </c>
      <c r="AF26" s="18" t="str">
        <f t="shared" si="15"/>
        <v>A</v>
      </c>
      <c r="AG26" s="20" t="str">
        <f t="shared" si="16"/>
        <v>4</v>
      </c>
      <c r="AH26" s="19">
        <v>35</v>
      </c>
      <c r="AI26" s="18">
        <v>25</v>
      </c>
      <c r="AJ26" s="18">
        <f t="shared" si="17"/>
        <v>60</v>
      </c>
      <c r="AK26" s="18" t="str">
        <f t="shared" si="18"/>
        <v>A-</v>
      </c>
      <c r="AL26" s="20" t="str">
        <f t="shared" si="19"/>
        <v>3.5</v>
      </c>
      <c r="AM26" s="23">
        <v>23</v>
      </c>
      <c r="AN26" s="23">
        <v>17</v>
      </c>
      <c r="AO26" s="23"/>
      <c r="AP26" s="18">
        <f t="shared" si="20"/>
        <v>40</v>
      </c>
      <c r="AQ26" s="18" t="str">
        <f>IF(AP26&gt;=80,"A+",IF(AP26&gt;=70,"A",IF(AP26&gt;=60,"A-",IF(AP26&gt;=50,"B",IF(AP26&gt;=40,"C",IF(AP26&gt;=33,"D",IF(AP26&lt;32,"F")))))))</f>
        <v>C</v>
      </c>
      <c r="AR26" s="20" t="str">
        <f t="shared" si="22"/>
        <v>2</v>
      </c>
      <c r="AS26" s="18">
        <v>21</v>
      </c>
      <c r="AT26" s="18">
        <v>26</v>
      </c>
      <c r="AV26" s="18">
        <f t="shared" si="23"/>
        <v>47</v>
      </c>
      <c r="AW26" s="18" t="str">
        <f aca="true" t="shared" si="38" ref="AW26:AW32">IF(AV26&gt;=80,"A+",IF(AV26&gt;=70,"A",IF(AV26&gt;=60,"A-",IF(AV26&gt;=50,"B",IF(AV26&gt;=40,"C",IF(AV26&gt;=33,"D",IF(AV26&lt;32,"F")))))))</f>
        <v>C</v>
      </c>
      <c r="AX26" s="20" t="str">
        <f t="shared" si="25"/>
        <v>2</v>
      </c>
      <c r="AY26" s="18">
        <v>13</v>
      </c>
      <c r="AZ26" s="18">
        <v>20</v>
      </c>
      <c r="BB26" s="18">
        <f t="shared" si="26"/>
        <v>33</v>
      </c>
      <c r="BC26" s="18" t="s">
        <v>81</v>
      </c>
      <c r="BD26" s="20" t="str">
        <f t="shared" si="28"/>
        <v>0</v>
      </c>
      <c r="BE26" s="19">
        <v>28</v>
      </c>
      <c r="BF26" s="23">
        <v>20</v>
      </c>
      <c r="BG26" s="23">
        <v>32</v>
      </c>
      <c r="BH26" s="18">
        <f t="shared" si="29"/>
        <v>80</v>
      </c>
      <c r="BI26" s="18" t="str">
        <f t="shared" si="37"/>
        <v>A+</v>
      </c>
      <c r="BJ26" s="20" t="str">
        <f t="shared" si="31"/>
        <v>5</v>
      </c>
      <c r="BK26" s="18">
        <f t="shared" si="32"/>
        <v>26</v>
      </c>
      <c r="BL26" s="18">
        <f t="shared" si="33"/>
        <v>24</v>
      </c>
      <c r="BM26" s="19">
        <f t="shared" si="34"/>
        <v>572</v>
      </c>
      <c r="BN26" s="40">
        <f t="shared" si="35"/>
        <v>2.6666666666666665</v>
      </c>
      <c r="BO26" s="35" t="str">
        <f t="shared" si="36"/>
        <v>C</v>
      </c>
      <c r="BP26" s="8">
        <v>24</v>
      </c>
      <c r="BQ26" s="8" t="s">
        <v>81</v>
      </c>
      <c r="BR26" s="21" t="s">
        <v>107</v>
      </c>
    </row>
    <row r="27" spans="1:70" s="18" customFormat="1" ht="15.75">
      <c r="A27" s="18">
        <v>48</v>
      </c>
      <c r="B27" s="9" t="s">
        <v>74</v>
      </c>
      <c r="C27" s="8">
        <v>54</v>
      </c>
      <c r="D27" s="19">
        <v>30</v>
      </c>
      <c r="E27" s="18">
        <v>22</v>
      </c>
      <c r="F27" s="20">
        <f t="shared" si="0"/>
        <v>52</v>
      </c>
      <c r="G27" s="8">
        <v>30</v>
      </c>
      <c r="H27" s="8">
        <v>18</v>
      </c>
      <c r="I27" s="18">
        <f t="shared" si="1"/>
        <v>48</v>
      </c>
      <c r="J27" s="22">
        <f t="shared" si="2"/>
        <v>100</v>
      </c>
      <c r="K27" s="22" t="str">
        <f t="shared" si="3"/>
        <v>B</v>
      </c>
      <c r="L27" s="22" t="str">
        <f t="shared" si="4"/>
        <v>3</v>
      </c>
      <c r="M27" s="18">
        <v>38</v>
      </c>
      <c r="N27" s="18">
        <v>35</v>
      </c>
      <c r="O27" s="22">
        <f t="shared" si="5"/>
        <v>73</v>
      </c>
      <c r="P27" s="22" t="str">
        <f t="shared" si="6"/>
        <v>D</v>
      </c>
      <c r="Q27" s="22" t="str">
        <f t="shared" si="7"/>
        <v>1</v>
      </c>
      <c r="R27" s="18">
        <v>5</v>
      </c>
      <c r="S27" s="18">
        <v>18</v>
      </c>
      <c r="T27" s="21">
        <f t="shared" si="8"/>
        <v>23</v>
      </c>
      <c r="U27" s="22" t="str">
        <f t="shared" si="9"/>
        <v>F</v>
      </c>
      <c r="V27" s="22" t="str">
        <f t="shared" si="10"/>
        <v>0</v>
      </c>
      <c r="W27" s="18">
        <v>32</v>
      </c>
      <c r="X27" s="18">
        <v>31</v>
      </c>
      <c r="Y27" s="18">
        <f t="shared" si="11"/>
        <v>63</v>
      </c>
      <c r="Z27" s="18" t="str">
        <f t="shared" si="12"/>
        <v>A-</v>
      </c>
      <c r="AA27" s="20" t="str">
        <f t="shared" si="13"/>
        <v>3.5</v>
      </c>
      <c r="AB27" s="18">
        <v>25</v>
      </c>
      <c r="AC27" s="18">
        <v>19</v>
      </c>
      <c r="AD27" s="18">
        <v>22</v>
      </c>
      <c r="AE27" s="18">
        <f t="shared" si="14"/>
        <v>66</v>
      </c>
      <c r="AF27" s="18" t="str">
        <f t="shared" si="15"/>
        <v>A-</v>
      </c>
      <c r="AG27" s="20" t="str">
        <f t="shared" si="16"/>
        <v>3.5</v>
      </c>
      <c r="AH27" s="19">
        <v>35</v>
      </c>
      <c r="AI27" s="18">
        <v>20</v>
      </c>
      <c r="AJ27" s="18">
        <f t="shared" si="17"/>
        <v>55</v>
      </c>
      <c r="AK27" s="18" t="str">
        <f t="shared" si="18"/>
        <v>B</v>
      </c>
      <c r="AL27" s="20" t="str">
        <f t="shared" si="19"/>
        <v>3</v>
      </c>
      <c r="AM27" s="23">
        <v>20</v>
      </c>
      <c r="AN27" s="23">
        <v>26</v>
      </c>
      <c r="AO27" s="23"/>
      <c r="AP27" s="18">
        <f t="shared" si="20"/>
        <v>46</v>
      </c>
      <c r="AQ27" s="18" t="str">
        <f>IF(AP27&gt;=80,"A+",IF(AP27&gt;=70,"A",IF(AP27&gt;=60,"A-",IF(AP27&gt;=50,"B",IF(AP27&gt;=40,"C",IF(AP27&gt;=33,"D",IF(AP27&lt;32,"F")))))))</f>
        <v>C</v>
      </c>
      <c r="AR27" s="20" t="str">
        <f t="shared" si="22"/>
        <v>2</v>
      </c>
      <c r="AS27" s="18">
        <v>20</v>
      </c>
      <c r="AT27" s="18">
        <v>22</v>
      </c>
      <c r="AV27" s="18">
        <f t="shared" si="23"/>
        <v>42</v>
      </c>
      <c r="AW27" s="18" t="str">
        <f t="shared" si="38"/>
        <v>C</v>
      </c>
      <c r="AX27" s="20" t="str">
        <f t="shared" si="25"/>
        <v>2</v>
      </c>
      <c r="AY27" s="18">
        <v>30</v>
      </c>
      <c r="AZ27" s="18">
        <v>35</v>
      </c>
      <c r="BB27" s="18">
        <f t="shared" si="26"/>
        <v>65</v>
      </c>
      <c r="BC27" s="18" t="str">
        <f aca="true" t="shared" si="39" ref="BC27:BC33">IF(BB27&gt;=80,"A+",IF(BB27&gt;=70,"A",IF(BB27&gt;=60,"A-",IF(BB27&gt;=50,"B",IF(BB27&gt;=40,"C",IF(BB27&gt;=33,"D",IF(BB27&lt;32,"F")))))))</f>
        <v>A-</v>
      </c>
      <c r="BD27" s="20" t="str">
        <f t="shared" si="28"/>
        <v>3.5</v>
      </c>
      <c r="BE27" s="19">
        <v>28</v>
      </c>
      <c r="BF27" s="23">
        <v>17</v>
      </c>
      <c r="BG27" s="23">
        <v>25</v>
      </c>
      <c r="BH27" s="18">
        <f t="shared" si="29"/>
        <v>70</v>
      </c>
      <c r="BI27" s="18" t="str">
        <f t="shared" si="37"/>
        <v>A</v>
      </c>
      <c r="BJ27" s="20" t="str">
        <f t="shared" si="31"/>
        <v>4</v>
      </c>
      <c r="BK27" s="18">
        <f t="shared" si="32"/>
        <v>25.5</v>
      </c>
      <c r="BL27" s="18">
        <f t="shared" si="33"/>
        <v>23.5</v>
      </c>
      <c r="BM27" s="19">
        <f t="shared" si="34"/>
        <v>563</v>
      </c>
      <c r="BN27" s="40">
        <f t="shared" si="35"/>
        <v>2.611111111111111</v>
      </c>
      <c r="BO27" s="35" t="str">
        <f t="shared" si="36"/>
        <v>C</v>
      </c>
      <c r="BP27" s="8">
        <v>54</v>
      </c>
      <c r="BQ27" s="8" t="s">
        <v>81</v>
      </c>
      <c r="BR27" s="18" t="s">
        <v>108</v>
      </c>
    </row>
    <row r="28" spans="1:70" s="18" customFormat="1" ht="15.75">
      <c r="A28" s="17">
        <v>11</v>
      </c>
      <c r="B28" s="9" t="s">
        <v>38</v>
      </c>
      <c r="C28" s="8">
        <v>11</v>
      </c>
      <c r="D28" s="19">
        <v>30</v>
      </c>
      <c r="E28" s="18">
        <v>23</v>
      </c>
      <c r="F28" s="20">
        <f t="shared" si="0"/>
        <v>53</v>
      </c>
      <c r="G28" s="11">
        <v>29</v>
      </c>
      <c r="H28" s="8">
        <v>15</v>
      </c>
      <c r="I28" s="18">
        <f t="shared" si="1"/>
        <v>44</v>
      </c>
      <c r="J28" s="22">
        <f t="shared" si="2"/>
        <v>97</v>
      </c>
      <c r="K28" s="22" t="str">
        <f t="shared" si="3"/>
        <v>C</v>
      </c>
      <c r="L28" s="22" t="str">
        <f t="shared" si="4"/>
        <v>2</v>
      </c>
      <c r="M28" s="18">
        <v>33</v>
      </c>
      <c r="N28" s="18">
        <v>34</v>
      </c>
      <c r="O28" s="22">
        <f t="shared" si="5"/>
        <v>67</v>
      </c>
      <c r="P28" s="22" t="str">
        <f t="shared" si="6"/>
        <v>D</v>
      </c>
      <c r="Q28" s="22" t="str">
        <f t="shared" si="7"/>
        <v>1</v>
      </c>
      <c r="R28" s="18">
        <v>25</v>
      </c>
      <c r="S28" s="18">
        <v>18</v>
      </c>
      <c r="T28" s="21">
        <f t="shared" si="8"/>
        <v>43</v>
      </c>
      <c r="U28" s="22" t="str">
        <f t="shared" si="9"/>
        <v>C</v>
      </c>
      <c r="V28" s="22" t="str">
        <f t="shared" si="10"/>
        <v>2</v>
      </c>
      <c r="W28" s="18">
        <v>41</v>
      </c>
      <c r="X28" s="18">
        <v>37</v>
      </c>
      <c r="Y28" s="18">
        <f t="shared" si="11"/>
        <v>78</v>
      </c>
      <c r="Z28" s="18" t="str">
        <f t="shared" si="12"/>
        <v>A</v>
      </c>
      <c r="AA28" s="20" t="str">
        <f t="shared" si="13"/>
        <v>4</v>
      </c>
      <c r="AB28" s="18">
        <v>26</v>
      </c>
      <c r="AC28" s="18">
        <v>24</v>
      </c>
      <c r="AD28" s="18">
        <v>22</v>
      </c>
      <c r="AE28" s="18">
        <f t="shared" si="14"/>
        <v>72</v>
      </c>
      <c r="AF28" s="18" t="str">
        <f t="shared" si="15"/>
        <v>A</v>
      </c>
      <c r="AG28" s="20" t="str">
        <f t="shared" si="16"/>
        <v>4</v>
      </c>
      <c r="AH28" s="19">
        <v>27</v>
      </c>
      <c r="AI28" s="18">
        <v>20</v>
      </c>
      <c r="AJ28" s="18">
        <f t="shared" si="17"/>
        <v>47</v>
      </c>
      <c r="AK28" s="18" t="str">
        <f t="shared" si="18"/>
        <v>C</v>
      </c>
      <c r="AL28" s="20" t="str">
        <f t="shared" si="19"/>
        <v>2</v>
      </c>
      <c r="AM28" s="23">
        <v>8</v>
      </c>
      <c r="AN28" s="23">
        <v>26</v>
      </c>
      <c r="AO28" s="23"/>
      <c r="AP28" s="18">
        <f t="shared" si="20"/>
        <v>34</v>
      </c>
      <c r="AQ28" s="18" t="s">
        <v>81</v>
      </c>
      <c r="AR28" s="20" t="str">
        <f t="shared" si="22"/>
        <v>0</v>
      </c>
      <c r="AS28" s="18">
        <v>30</v>
      </c>
      <c r="AT28" s="18">
        <v>24</v>
      </c>
      <c r="AV28" s="18">
        <f t="shared" si="23"/>
        <v>54</v>
      </c>
      <c r="AW28" s="18" t="str">
        <f t="shared" si="38"/>
        <v>B</v>
      </c>
      <c r="AX28" s="20" t="str">
        <f t="shared" si="25"/>
        <v>3</v>
      </c>
      <c r="AY28" s="18">
        <v>28</v>
      </c>
      <c r="AZ28" s="18">
        <v>30</v>
      </c>
      <c r="BB28" s="18">
        <f t="shared" si="26"/>
        <v>58</v>
      </c>
      <c r="BC28" s="18" t="str">
        <f t="shared" si="39"/>
        <v>B</v>
      </c>
      <c r="BD28" s="20" t="str">
        <f t="shared" si="28"/>
        <v>3</v>
      </c>
      <c r="BE28" s="19">
        <v>21</v>
      </c>
      <c r="BF28" s="23">
        <v>21</v>
      </c>
      <c r="BG28" s="23">
        <v>35</v>
      </c>
      <c r="BH28" s="18">
        <f t="shared" si="29"/>
        <v>77</v>
      </c>
      <c r="BI28" s="18" t="str">
        <f t="shared" si="37"/>
        <v>A</v>
      </c>
      <c r="BJ28" s="20" t="str">
        <f t="shared" si="31"/>
        <v>4</v>
      </c>
      <c r="BK28" s="18">
        <f t="shared" si="32"/>
        <v>25</v>
      </c>
      <c r="BL28" s="18">
        <f t="shared" si="33"/>
        <v>23</v>
      </c>
      <c r="BM28" s="19">
        <f t="shared" si="34"/>
        <v>587</v>
      </c>
      <c r="BN28" s="40">
        <f t="shared" si="35"/>
        <v>2.5555555555555554</v>
      </c>
      <c r="BO28" s="35" t="str">
        <f t="shared" si="36"/>
        <v>C</v>
      </c>
      <c r="BP28" s="8">
        <v>11</v>
      </c>
      <c r="BQ28" s="8" t="s">
        <v>81</v>
      </c>
      <c r="BR28" s="21" t="s">
        <v>109</v>
      </c>
    </row>
    <row r="29" spans="1:70" s="18" customFormat="1" ht="15.75">
      <c r="A29" s="17">
        <v>17</v>
      </c>
      <c r="B29" s="9" t="s">
        <v>44</v>
      </c>
      <c r="C29" s="8">
        <v>18</v>
      </c>
      <c r="D29" s="19">
        <v>28</v>
      </c>
      <c r="E29" s="18">
        <v>22</v>
      </c>
      <c r="F29" s="20">
        <f t="shared" si="0"/>
        <v>50</v>
      </c>
      <c r="G29" s="8">
        <v>30</v>
      </c>
      <c r="H29" s="8">
        <v>19</v>
      </c>
      <c r="I29" s="18">
        <f t="shared" si="1"/>
        <v>49</v>
      </c>
      <c r="J29" s="22">
        <f t="shared" si="2"/>
        <v>99</v>
      </c>
      <c r="K29" s="22" t="str">
        <f t="shared" si="3"/>
        <v>C</v>
      </c>
      <c r="L29" s="22" t="str">
        <f t="shared" si="4"/>
        <v>2</v>
      </c>
      <c r="M29" s="18">
        <v>18</v>
      </c>
      <c r="N29" s="18">
        <v>33</v>
      </c>
      <c r="O29" s="22">
        <f t="shared" si="5"/>
        <v>51</v>
      </c>
      <c r="P29" s="22" t="str">
        <f t="shared" si="6"/>
        <v>F</v>
      </c>
      <c r="Q29" s="22" t="str">
        <f t="shared" si="7"/>
        <v>0</v>
      </c>
      <c r="R29" s="18">
        <v>25</v>
      </c>
      <c r="S29" s="18">
        <v>13</v>
      </c>
      <c r="T29" s="21">
        <f t="shared" si="8"/>
        <v>38</v>
      </c>
      <c r="U29" s="22" t="str">
        <f t="shared" si="9"/>
        <v>D</v>
      </c>
      <c r="V29" s="22" t="str">
        <f t="shared" si="10"/>
        <v>1</v>
      </c>
      <c r="W29" s="18">
        <v>42</v>
      </c>
      <c r="X29" s="18">
        <v>32</v>
      </c>
      <c r="Y29" s="18">
        <f t="shared" si="11"/>
        <v>74</v>
      </c>
      <c r="Z29" s="18" t="str">
        <f t="shared" si="12"/>
        <v>A</v>
      </c>
      <c r="AA29" s="20" t="str">
        <f t="shared" si="13"/>
        <v>4</v>
      </c>
      <c r="AB29" s="18">
        <v>24</v>
      </c>
      <c r="AC29" s="18">
        <v>21</v>
      </c>
      <c r="AD29" s="18">
        <v>22</v>
      </c>
      <c r="AE29" s="18">
        <f t="shared" si="14"/>
        <v>67</v>
      </c>
      <c r="AF29" s="18" t="str">
        <f t="shared" si="15"/>
        <v>A-</v>
      </c>
      <c r="AG29" s="20" t="str">
        <f t="shared" si="16"/>
        <v>3.5</v>
      </c>
      <c r="AH29" s="19">
        <v>36</v>
      </c>
      <c r="AI29" s="18">
        <v>20</v>
      </c>
      <c r="AJ29" s="18">
        <f t="shared" si="17"/>
        <v>56</v>
      </c>
      <c r="AK29" s="18" t="str">
        <f t="shared" si="18"/>
        <v>B</v>
      </c>
      <c r="AL29" s="20" t="str">
        <f t="shared" si="19"/>
        <v>3</v>
      </c>
      <c r="AM29" s="23">
        <v>20</v>
      </c>
      <c r="AN29" s="23">
        <v>28</v>
      </c>
      <c r="AO29" s="23"/>
      <c r="AP29" s="18">
        <f t="shared" si="20"/>
        <v>48</v>
      </c>
      <c r="AQ29" s="18" t="str">
        <f aca="true" t="shared" si="40" ref="AQ29:AQ54">IF(AP29&gt;=80,"A+",IF(AP29&gt;=70,"A",IF(AP29&gt;=60,"A-",IF(AP29&gt;=50,"B",IF(AP29&gt;=40,"C",IF(AP29&gt;=33,"D",IF(AP29&lt;32,"F")))))))</f>
        <v>C</v>
      </c>
      <c r="AR29" s="20" t="str">
        <f t="shared" si="22"/>
        <v>2</v>
      </c>
      <c r="AS29" s="18">
        <v>24</v>
      </c>
      <c r="AT29" s="18">
        <v>23</v>
      </c>
      <c r="AV29" s="18">
        <f t="shared" si="23"/>
        <v>47</v>
      </c>
      <c r="AW29" s="18" t="str">
        <f t="shared" si="38"/>
        <v>C</v>
      </c>
      <c r="AX29" s="20" t="str">
        <f t="shared" si="25"/>
        <v>2</v>
      </c>
      <c r="AY29" s="18">
        <v>20</v>
      </c>
      <c r="AZ29" s="18">
        <v>23</v>
      </c>
      <c r="BB29" s="18">
        <f t="shared" si="26"/>
        <v>43</v>
      </c>
      <c r="BC29" s="18" t="str">
        <f t="shared" si="39"/>
        <v>C</v>
      </c>
      <c r="BD29" s="20" t="str">
        <f t="shared" si="28"/>
        <v>2</v>
      </c>
      <c r="BE29" s="19">
        <v>28</v>
      </c>
      <c r="BF29" s="23">
        <v>20</v>
      </c>
      <c r="BG29" s="23">
        <v>32</v>
      </c>
      <c r="BH29" s="18">
        <f t="shared" si="29"/>
        <v>80</v>
      </c>
      <c r="BI29" s="18" t="str">
        <f t="shared" si="37"/>
        <v>A+</v>
      </c>
      <c r="BJ29" s="20" t="str">
        <f t="shared" si="31"/>
        <v>5</v>
      </c>
      <c r="BK29" s="18">
        <f t="shared" si="32"/>
        <v>24.5</v>
      </c>
      <c r="BL29" s="18">
        <f t="shared" si="33"/>
        <v>22.5</v>
      </c>
      <c r="BM29" s="19">
        <f t="shared" si="34"/>
        <v>563</v>
      </c>
      <c r="BN29" s="40">
        <f t="shared" si="35"/>
        <v>2.5</v>
      </c>
      <c r="BO29" s="35" t="str">
        <f t="shared" si="36"/>
        <v>C</v>
      </c>
      <c r="BP29" s="8">
        <v>18</v>
      </c>
      <c r="BQ29" s="8" t="s">
        <v>81</v>
      </c>
      <c r="BR29" s="18" t="s">
        <v>110</v>
      </c>
    </row>
    <row r="30" spans="1:70" s="18" customFormat="1" ht="15.75">
      <c r="A30" s="18">
        <v>22</v>
      </c>
      <c r="B30" s="9" t="s">
        <v>49</v>
      </c>
      <c r="C30" s="8">
        <v>23</v>
      </c>
      <c r="D30" s="19">
        <v>30</v>
      </c>
      <c r="E30" s="18">
        <v>23</v>
      </c>
      <c r="F30" s="20">
        <f t="shared" si="0"/>
        <v>53</v>
      </c>
      <c r="G30" s="8">
        <v>23</v>
      </c>
      <c r="H30" s="8">
        <v>17</v>
      </c>
      <c r="I30" s="18">
        <f t="shared" si="1"/>
        <v>40</v>
      </c>
      <c r="J30" s="22">
        <f t="shared" si="2"/>
        <v>93</v>
      </c>
      <c r="K30" s="22" t="str">
        <f t="shared" si="3"/>
        <v>C</v>
      </c>
      <c r="L30" s="22" t="str">
        <f t="shared" si="4"/>
        <v>2</v>
      </c>
      <c r="M30" s="18">
        <v>33</v>
      </c>
      <c r="N30" s="18">
        <v>33</v>
      </c>
      <c r="O30" s="22">
        <f t="shared" si="5"/>
        <v>66</v>
      </c>
      <c r="P30" s="22" t="str">
        <f t="shared" si="6"/>
        <v>D</v>
      </c>
      <c r="Q30" s="22" t="str">
        <f t="shared" si="7"/>
        <v>1</v>
      </c>
      <c r="R30" s="18">
        <v>7</v>
      </c>
      <c r="S30" s="18">
        <v>16</v>
      </c>
      <c r="T30" s="21">
        <f t="shared" si="8"/>
        <v>23</v>
      </c>
      <c r="U30" s="22" t="str">
        <f t="shared" si="9"/>
        <v>F</v>
      </c>
      <c r="V30" s="22" t="str">
        <f t="shared" si="10"/>
        <v>0</v>
      </c>
      <c r="W30" s="18">
        <v>44</v>
      </c>
      <c r="X30" s="18">
        <v>26</v>
      </c>
      <c r="Y30" s="18">
        <f t="shared" si="11"/>
        <v>70</v>
      </c>
      <c r="Z30" s="18" t="str">
        <f t="shared" si="12"/>
        <v>A</v>
      </c>
      <c r="AA30" s="20" t="str">
        <f t="shared" si="13"/>
        <v>4</v>
      </c>
      <c r="AB30" s="18">
        <v>27</v>
      </c>
      <c r="AC30" s="18">
        <v>27</v>
      </c>
      <c r="AD30" s="18">
        <v>22</v>
      </c>
      <c r="AE30" s="18">
        <f t="shared" si="14"/>
        <v>76</v>
      </c>
      <c r="AF30" s="18" t="str">
        <f t="shared" si="15"/>
        <v>A</v>
      </c>
      <c r="AG30" s="20" t="str">
        <f t="shared" si="16"/>
        <v>4</v>
      </c>
      <c r="AH30" s="19">
        <v>25</v>
      </c>
      <c r="AI30" s="18">
        <v>25</v>
      </c>
      <c r="AJ30" s="18">
        <f t="shared" si="17"/>
        <v>50</v>
      </c>
      <c r="AK30" s="18" t="str">
        <f t="shared" si="18"/>
        <v>B</v>
      </c>
      <c r="AL30" s="20" t="str">
        <f t="shared" si="19"/>
        <v>3</v>
      </c>
      <c r="AM30" s="23">
        <v>25</v>
      </c>
      <c r="AN30" s="23">
        <v>20</v>
      </c>
      <c r="AO30" s="23"/>
      <c r="AP30" s="18">
        <f t="shared" si="20"/>
        <v>45</v>
      </c>
      <c r="AQ30" s="18" t="str">
        <f t="shared" si="40"/>
        <v>C</v>
      </c>
      <c r="AR30" s="20" t="str">
        <f t="shared" si="22"/>
        <v>2</v>
      </c>
      <c r="AS30" s="18">
        <v>23</v>
      </c>
      <c r="AT30" s="18">
        <v>18</v>
      </c>
      <c r="AV30" s="18">
        <f t="shared" si="23"/>
        <v>41</v>
      </c>
      <c r="AW30" s="18" t="str">
        <f t="shared" si="38"/>
        <v>C</v>
      </c>
      <c r="AX30" s="20" t="str">
        <f t="shared" si="25"/>
        <v>2</v>
      </c>
      <c r="AY30" s="18">
        <v>20</v>
      </c>
      <c r="AZ30" s="18">
        <v>22</v>
      </c>
      <c r="BB30" s="18">
        <f t="shared" si="26"/>
        <v>42</v>
      </c>
      <c r="BC30" s="18" t="str">
        <f t="shared" si="39"/>
        <v>C</v>
      </c>
      <c r="BD30" s="20" t="str">
        <f t="shared" si="28"/>
        <v>2</v>
      </c>
      <c r="BE30" s="19">
        <v>22</v>
      </c>
      <c r="BF30" s="23">
        <v>13</v>
      </c>
      <c r="BG30" s="23">
        <v>35</v>
      </c>
      <c r="BH30" s="18">
        <f t="shared" si="29"/>
        <v>70</v>
      </c>
      <c r="BI30" s="18" t="str">
        <f t="shared" si="37"/>
        <v>A</v>
      </c>
      <c r="BJ30" s="20" t="str">
        <f t="shared" si="31"/>
        <v>4</v>
      </c>
      <c r="BK30" s="18">
        <f t="shared" si="32"/>
        <v>24</v>
      </c>
      <c r="BL30" s="18">
        <f t="shared" si="33"/>
        <v>22</v>
      </c>
      <c r="BM30" s="19">
        <f t="shared" si="34"/>
        <v>536</v>
      </c>
      <c r="BN30" s="40">
        <f t="shared" si="35"/>
        <v>2.4444444444444446</v>
      </c>
      <c r="BO30" s="35" t="str">
        <f t="shared" si="36"/>
        <v>C</v>
      </c>
      <c r="BP30" s="8">
        <v>23</v>
      </c>
      <c r="BQ30" s="8" t="s">
        <v>81</v>
      </c>
      <c r="BR30" s="21" t="s">
        <v>111</v>
      </c>
    </row>
    <row r="31" spans="1:70" s="18" customFormat="1" ht="15.75">
      <c r="A31" s="18">
        <v>36</v>
      </c>
      <c r="B31" s="9" t="s">
        <v>63</v>
      </c>
      <c r="C31" s="8">
        <v>40</v>
      </c>
      <c r="D31" s="19">
        <v>35</v>
      </c>
      <c r="E31" s="18">
        <v>27</v>
      </c>
      <c r="F31" s="20">
        <f t="shared" si="0"/>
        <v>62</v>
      </c>
      <c r="G31" s="8">
        <v>18</v>
      </c>
      <c r="H31" s="8">
        <v>21</v>
      </c>
      <c r="I31" s="18">
        <f t="shared" si="1"/>
        <v>39</v>
      </c>
      <c r="J31" s="22">
        <f t="shared" si="2"/>
        <v>101</v>
      </c>
      <c r="K31" s="22" t="str">
        <f t="shared" si="3"/>
        <v>B</v>
      </c>
      <c r="L31" s="22" t="str">
        <f t="shared" si="4"/>
        <v>3</v>
      </c>
      <c r="M31" s="18">
        <v>13</v>
      </c>
      <c r="N31" s="18">
        <v>15</v>
      </c>
      <c r="O31" s="22">
        <f t="shared" si="5"/>
        <v>28</v>
      </c>
      <c r="P31" s="22" t="str">
        <f t="shared" si="6"/>
        <v>F</v>
      </c>
      <c r="Q31" s="22" t="str">
        <f t="shared" si="7"/>
        <v>0</v>
      </c>
      <c r="R31" s="18">
        <v>15</v>
      </c>
      <c r="S31" s="18">
        <v>18</v>
      </c>
      <c r="T31" s="21">
        <f t="shared" si="8"/>
        <v>33</v>
      </c>
      <c r="U31" s="22" t="str">
        <f t="shared" si="9"/>
        <v>D</v>
      </c>
      <c r="V31" s="22" t="str">
        <f t="shared" si="10"/>
        <v>1</v>
      </c>
      <c r="W31" s="18">
        <v>25</v>
      </c>
      <c r="X31" s="18">
        <v>30</v>
      </c>
      <c r="Y31" s="18">
        <f t="shared" si="11"/>
        <v>55</v>
      </c>
      <c r="Z31" s="18" t="str">
        <f t="shared" si="12"/>
        <v>B</v>
      </c>
      <c r="AA31" s="20" t="str">
        <f t="shared" si="13"/>
        <v>3</v>
      </c>
      <c r="AB31" s="18">
        <v>26</v>
      </c>
      <c r="AC31" s="18">
        <v>27</v>
      </c>
      <c r="AD31" s="18">
        <v>22</v>
      </c>
      <c r="AE31" s="18">
        <f t="shared" si="14"/>
        <v>75</v>
      </c>
      <c r="AF31" s="18" t="str">
        <f t="shared" si="15"/>
        <v>A</v>
      </c>
      <c r="AG31" s="20" t="str">
        <f t="shared" si="16"/>
        <v>4</v>
      </c>
      <c r="AH31" s="19">
        <v>25</v>
      </c>
      <c r="AI31" s="18">
        <v>28</v>
      </c>
      <c r="AJ31" s="18">
        <f t="shared" si="17"/>
        <v>53</v>
      </c>
      <c r="AK31" s="18" t="str">
        <f t="shared" si="18"/>
        <v>B</v>
      </c>
      <c r="AL31" s="20" t="str">
        <f t="shared" si="19"/>
        <v>3</v>
      </c>
      <c r="AM31" s="23">
        <v>21</v>
      </c>
      <c r="AN31" s="23">
        <v>23</v>
      </c>
      <c r="AO31" s="23"/>
      <c r="AP31" s="18">
        <f t="shared" si="20"/>
        <v>44</v>
      </c>
      <c r="AQ31" s="18" t="str">
        <f t="shared" si="40"/>
        <v>C</v>
      </c>
      <c r="AR31" s="20" t="str">
        <f t="shared" si="22"/>
        <v>2</v>
      </c>
      <c r="AS31" s="18">
        <v>20</v>
      </c>
      <c r="AT31" s="18">
        <v>26</v>
      </c>
      <c r="AV31" s="18">
        <f t="shared" si="23"/>
        <v>46</v>
      </c>
      <c r="AW31" s="18" t="str">
        <f t="shared" si="38"/>
        <v>C</v>
      </c>
      <c r="AX31" s="20" t="str">
        <f t="shared" si="25"/>
        <v>2</v>
      </c>
      <c r="AY31" s="18">
        <v>20</v>
      </c>
      <c r="AZ31" s="18">
        <v>22</v>
      </c>
      <c r="BB31" s="18">
        <f t="shared" si="26"/>
        <v>42</v>
      </c>
      <c r="BC31" s="18" t="str">
        <f t="shared" si="39"/>
        <v>C</v>
      </c>
      <c r="BD31" s="20" t="str">
        <f t="shared" si="28"/>
        <v>2</v>
      </c>
      <c r="BE31" s="19">
        <v>20</v>
      </c>
      <c r="BF31" s="23">
        <v>19</v>
      </c>
      <c r="BG31" s="23">
        <v>30</v>
      </c>
      <c r="BH31" s="18">
        <f t="shared" si="29"/>
        <v>69</v>
      </c>
      <c r="BI31" s="18" t="str">
        <f t="shared" si="37"/>
        <v>A-</v>
      </c>
      <c r="BJ31" s="20" t="str">
        <f t="shared" si="31"/>
        <v>3.5</v>
      </c>
      <c r="BK31" s="18">
        <f t="shared" si="32"/>
        <v>23.5</v>
      </c>
      <c r="BL31" s="18">
        <f t="shared" si="33"/>
        <v>21.5</v>
      </c>
      <c r="BM31" s="19">
        <f t="shared" si="34"/>
        <v>506</v>
      </c>
      <c r="BN31" s="40">
        <f t="shared" si="35"/>
        <v>2.388888888888889</v>
      </c>
      <c r="BO31" s="35" t="str">
        <f t="shared" si="36"/>
        <v>C</v>
      </c>
      <c r="BP31" s="8">
        <v>40</v>
      </c>
      <c r="BQ31" s="8" t="s">
        <v>81</v>
      </c>
      <c r="BR31" s="18" t="s">
        <v>112</v>
      </c>
    </row>
    <row r="32" spans="1:70" s="18" customFormat="1" ht="15.75">
      <c r="A32" s="17">
        <v>29</v>
      </c>
      <c r="B32" s="9" t="s">
        <v>55</v>
      </c>
      <c r="C32" s="8">
        <v>33</v>
      </c>
      <c r="D32" s="19">
        <v>24</v>
      </c>
      <c r="E32" s="18">
        <v>16</v>
      </c>
      <c r="F32" s="20">
        <f t="shared" si="0"/>
        <v>40</v>
      </c>
      <c r="G32" s="8">
        <v>32</v>
      </c>
      <c r="H32" s="8">
        <v>23</v>
      </c>
      <c r="I32" s="18">
        <f t="shared" si="1"/>
        <v>55</v>
      </c>
      <c r="J32" s="22">
        <f t="shared" si="2"/>
        <v>95</v>
      </c>
      <c r="K32" s="22" t="str">
        <f t="shared" si="3"/>
        <v>C</v>
      </c>
      <c r="L32" s="22" t="str">
        <f t="shared" si="4"/>
        <v>2</v>
      </c>
      <c r="M32" s="18">
        <v>33</v>
      </c>
      <c r="N32" s="18">
        <v>33</v>
      </c>
      <c r="O32" s="22">
        <f t="shared" si="5"/>
        <v>66</v>
      </c>
      <c r="P32" s="22" t="str">
        <f t="shared" si="6"/>
        <v>D</v>
      </c>
      <c r="Q32" s="22" t="str">
        <f t="shared" si="7"/>
        <v>1</v>
      </c>
      <c r="R32" s="18">
        <v>23</v>
      </c>
      <c r="S32" s="18">
        <v>15</v>
      </c>
      <c r="T32" s="21">
        <f t="shared" si="8"/>
        <v>38</v>
      </c>
      <c r="U32" s="22" t="str">
        <f t="shared" si="9"/>
        <v>D</v>
      </c>
      <c r="V32" s="22" t="str">
        <f t="shared" si="10"/>
        <v>1</v>
      </c>
      <c r="W32" s="18">
        <v>36</v>
      </c>
      <c r="X32" s="18">
        <v>26</v>
      </c>
      <c r="Y32" s="18">
        <f t="shared" si="11"/>
        <v>62</v>
      </c>
      <c r="Z32" s="18" t="str">
        <f t="shared" si="12"/>
        <v>A-</v>
      </c>
      <c r="AA32" s="20" t="str">
        <f t="shared" si="13"/>
        <v>3.5</v>
      </c>
      <c r="AB32" s="18">
        <v>20</v>
      </c>
      <c r="AC32" s="18">
        <v>18</v>
      </c>
      <c r="AD32" s="18">
        <v>22</v>
      </c>
      <c r="AE32" s="18">
        <f t="shared" si="14"/>
        <v>60</v>
      </c>
      <c r="AF32" s="18" t="str">
        <f t="shared" si="15"/>
        <v>A-</v>
      </c>
      <c r="AG32" s="20" t="str">
        <f t="shared" si="16"/>
        <v>3.5</v>
      </c>
      <c r="AH32" s="19">
        <v>27</v>
      </c>
      <c r="AI32" s="18">
        <v>20</v>
      </c>
      <c r="AJ32" s="18">
        <f t="shared" si="17"/>
        <v>47</v>
      </c>
      <c r="AK32" s="18" t="str">
        <f t="shared" si="18"/>
        <v>C</v>
      </c>
      <c r="AL32" s="20" t="str">
        <f t="shared" si="19"/>
        <v>2</v>
      </c>
      <c r="AM32" s="23">
        <v>20</v>
      </c>
      <c r="AN32" s="23">
        <v>14</v>
      </c>
      <c r="AO32" s="23"/>
      <c r="AP32" s="18">
        <f t="shared" si="20"/>
        <v>34</v>
      </c>
      <c r="AQ32" s="18" t="str">
        <f t="shared" si="40"/>
        <v>D</v>
      </c>
      <c r="AR32" s="20" t="str">
        <f t="shared" si="22"/>
        <v>1</v>
      </c>
      <c r="AS32" s="18">
        <v>8</v>
      </c>
      <c r="AT32" s="18">
        <v>13</v>
      </c>
      <c r="AV32" s="18">
        <f t="shared" si="23"/>
        <v>21</v>
      </c>
      <c r="AW32" s="18" t="str">
        <f t="shared" si="38"/>
        <v>F</v>
      </c>
      <c r="AX32" s="20" t="str">
        <f t="shared" si="25"/>
        <v>0</v>
      </c>
      <c r="AY32" s="18">
        <v>22</v>
      </c>
      <c r="AZ32" s="18">
        <v>17</v>
      </c>
      <c r="BB32" s="18">
        <f t="shared" si="26"/>
        <v>39</v>
      </c>
      <c r="BC32" s="18" t="str">
        <f t="shared" si="39"/>
        <v>D</v>
      </c>
      <c r="BD32" s="20" t="str">
        <f t="shared" si="28"/>
        <v>1</v>
      </c>
      <c r="BE32" s="19">
        <v>13</v>
      </c>
      <c r="BF32" s="23">
        <v>11</v>
      </c>
      <c r="BG32" s="23">
        <v>35</v>
      </c>
      <c r="BH32" s="18">
        <f t="shared" si="29"/>
        <v>59</v>
      </c>
      <c r="BI32" s="18" t="str">
        <f t="shared" si="37"/>
        <v>B</v>
      </c>
      <c r="BJ32" s="20" t="str">
        <f t="shared" si="31"/>
        <v>3</v>
      </c>
      <c r="BK32" s="18">
        <f t="shared" si="32"/>
        <v>18</v>
      </c>
      <c r="BL32" s="18">
        <f t="shared" si="33"/>
        <v>16</v>
      </c>
      <c r="BM32" s="19">
        <f t="shared" si="34"/>
        <v>481</v>
      </c>
      <c r="BN32" s="40">
        <f t="shared" si="35"/>
        <v>1.7777777777777777</v>
      </c>
      <c r="BO32" s="35" t="str">
        <f t="shared" si="36"/>
        <v>D</v>
      </c>
      <c r="BP32" s="8">
        <v>33</v>
      </c>
      <c r="BQ32" s="8" t="s">
        <v>81</v>
      </c>
      <c r="BR32" s="21" t="s">
        <v>113</v>
      </c>
    </row>
    <row r="33" spans="1:70" s="18" customFormat="1" ht="15.75">
      <c r="A33" s="17">
        <v>9</v>
      </c>
      <c r="B33" s="9" t="s">
        <v>36</v>
      </c>
      <c r="C33" s="8">
        <v>9</v>
      </c>
      <c r="D33" s="19">
        <v>38</v>
      </c>
      <c r="E33" s="18">
        <v>32</v>
      </c>
      <c r="F33" s="20">
        <f t="shared" si="0"/>
        <v>70</v>
      </c>
      <c r="G33" s="8">
        <v>33</v>
      </c>
      <c r="H33" s="8">
        <v>21</v>
      </c>
      <c r="I33" s="18">
        <f t="shared" si="1"/>
        <v>54</v>
      </c>
      <c r="J33" s="22">
        <f t="shared" si="2"/>
        <v>124</v>
      </c>
      <c r="K33" s="22" t="str">
        <f t="shared" si="3"/>
        <v>A-</v>
      </c>
      <c r="L33" s="22" t="str">
        <f t="shared" si="4"/>
        <v>3.5</v>
      </c>
      <c r="M33" s="18">
        <v>33</v>
      </c>
      <c r="N33" s="18">
        <v>38</v>
      </c>
      <c r="O33" s="22">
        <f t="shared" si="5"/>
        <v>71</v>
      </c>
      <c r="P33" s="22" t="str">
        <f t="shared" si="6"/>
        <v>D</v>
      </c>
      <c r="Q33" s="22" t="str">
        <f t="shared" si="7"/>
        <v>1</v>
      </c>
      <c r="R33" s="18">
        <v>22</v>
      </c>
      <c r="S33" s="18">
        <v>11</v>
      </c>
      <c r="T33" s="21">
        <f t="shared" si="8"/>
        <v>33</v>
      </c>
      <c r="U33" s="22" t="s">
        <v>81</v>
      </c>
      <c r="V33" s="44">
        <v>0</v>
      </c>
      <c r="W33" s="18">
        <v>38</v>
      </c>
      <c r="X33" s="18">
        <v>33</v>
      </c>
      <c r="Y33" s="18">
        <f t="shared" si="11"/>
        <v>71</v>
      </c>
      <c r="Z33" s="18" t="str">
        <f t="shared" si="12"/>
        <v>A</v>
      </c>
      <c r="AA33" s="20" t="str">
        <f t="shared" si="13"/>
        <v>4</v>
      </c>
      <c r="AB33" s="18">
        <v>23</v>
      </c>
      <c r="AC33" s="18">
        <v>26</v>
      </c>
      <c r="AD33" s="18">
        <v>22</v>
      </c>
      <c r="AE33" s="18">
        <f t="shared" si="14"/>
        <v>71</v>
      </c>
      <c r="AF33" s="18" t="str">
        <f t="shared" si="15"/>
        <v>A</v>
      </c>
      <c r="AG33" s="20" t="str">
        <f t="shared" si="16"/>
        <v>4</v>
      </c>
      <c r="AH33" s="19">
        <v>30</v>
      </c>
      <c r="AI33" s="18">
        <v>23</v>
      </c>
      <c r="AJ33" s="18">
        <f t="shared" si="17"/>
        <v>53</v>
      </c>
      <c r="AK33" s="18" t="str">
        <f t="shared" si="18"/>
        <v>B</v>
      </c>
      <c r="AL33" s="20" t="str">
        <f t="shared" si="19"/>
        <v>3</v>
      </c>
      <c r="AM33" s="23">
        <v>24</v>
      </c>
      <c r="AN33" s="23">
        <v>18</v>
      </c>
      <c r="AO33" s="23">
        <v>25</v>
      </c>
      <c r="AP33" s="18">
        <f t="shared" si="20"/>
        <v>67</v>
      </c>
      <c r="AQ33" s="18" t="str">
        <f t="shared" si="40"/>
        <v>A-</v>
      </c>
      <c r="AR33" s="20" t="str">
        <f t="shared" si="22"/>
        <v>3.5</v>
      </c>
      <c r="AS33" s="18">
        <v>13</v>
      </c>
      <c r="AT33" s="18">
        <v>9</v>
      </c>
      <c r="AU33" s="18">
        <v>20</v>
      </c>
      <c r="AV33" s="18">
        <f t="shared" si="23"/>
        <v>42</v>
      </c>
      <c r="AW33" s="43" t="s">
        <v>81</v>
      </c>
      <c r="AX33" s="20" t="str">
        <f t="shared" si="25"/>
        <v>0</v>
      </c>
      <c r="AY33" s="18">
        <v>30</v>
      </c>
      <c r="AZ33" s="18">
        <v>22</v>
      </c>
      <c r="BA33" s="18">
        <v>25</v>
      </c>
      <c r="BB33" s="18">
        <f t="shared" si="26"/>
        <v>77</v>
      </c>
      <c r="BC33" s="18" t="str">
        <f t="shared" si="39"/>
        <v>A</v>
      </c>
      <c r="BD33" s="20" t="str">
        <f t="shared" si="28"/>
        <v>4</v>
      </c>
      <c r="BE33" s="19">
        <v>28</v>
      </c>
      <c r="BF33" s="23">
        <v>19</v>
      </c>
      <c r="BG33" s="23">
        <v>23</v>
      </c>
      <c r="BH33" s="18">
        <f t="shared" si="29"/>
        <v>70</v>
      </c>
      <c r="BI33" s="18" t="str">
        <f t="shared" si="37"/>
        <v>A</v>
      </c>
      <c r="BJ33" s="20" t="str">
        <f t="shared" si="31"/>
        <v>4</v>
      </c>
      <c r="BK33" s="18">
        <f t="shared" si="32"/>
        <v>27</v>
      </c>
      <c r="BL33" s="18">
        <f t="shared" si="33"/>
        <v>25</v>
      </c>
      <c r="BM33" s="19">
        <f t="shared" si="34"/>
        <v>639</v>
      </c>
      <c r="BN33" s="40">
        <f t="shared" si="35"/>
        <v>2.7777777777777777</v>
      </c>
      <c r="BO33" s="35" t="str">
        <f t="shared" si="36"/>
        <v>C</v>
      </c>
      <c r="BP33" s="8">
        <v>9</v>
      </c>
      <c r="BQ33" s="8" t="s">
        <v>82</v>
      </c>
      <c r="BR33" s="18" t="s">
        <v>114</v>
      </c>
    </row>
    <row r="34" spans="1:70" s="18" customFormat="1" ht="15.75">
      <c r="A34" s="17">
        <v>35</v>
      </c>
      <c r="B34" s="9" t="s">
        <v>62</v>
      </c>
      <c r="C34" s="8">
        <v>39</v>
      </c>
      <c r="D34" s="19">
        <v>30</v>
      </c>
      <c r="E34" s="18">
        <v>26</v>
      </c>
      <c r="F34" s="20">
        <f t="shared" si="0"/>
        <v>56</v>
      </c>
      <c r="G34" s="8">
        <v>20</v>
      </c>
      <c r="H34" s="8">
        <v>21</v>
      </c>
      <c r="I34" s="18">
        <f t="shared" si="1"/>
        <v>41</v>
      </c>
      <c r="J34" s="22">
        <f t="shared" si="2"/>
        <v>97</v>
      </c>
      <c r="K34" s="22" t="str">
        <f t="shared" si="3"/>
        <v>C</v>
      </c>
      <c r="L34" s="22" t="str">
        <f t="shared" si="4"/>
        <v>2</v>
      </c>
      <c r="M34" s="18">
        <v>11</v>
      </c>
      <c r="N34" s="18">
        <v>20</v>
      </c>
      <c r="O34" s="22">
        <f t="shared" si="5"/>
        <v>31</v>
      </c>
      <c r="P34" s="22" t="str">
        <f t="shared" si="6"/>
        <v>F</v>
      </c>
      <c r="Q34" s="22" t="str">
        <f t="shared" si="7"/>
        <v>0</v>
      </c>
      <c r="R34" s="18">
        <v>25</v>
      </c>
      <c r="S34" s="18">
        <v>15</v>
      </c>
      <c r="T34" s="21">
        <f t="shared" si="8"/>
        <v>40</v>
      </c>
      <c r="U34" s="22" t="str">
        <f aca="true" t="shared" si="41" ref="U34:U54">IF(T34&gt;=80,"A+",IF(T34&gt;=70,"A",IF(T34&gt;=60,"A-",IF(T34&gt;=50,"B",IF(T34&gt;=40,"C",IF(T34&gt;=33,"D",IF(T34&lt;32,"F")))))))</f>
        <v>C</v>
      </c>
      <c r="V34" s="22" t="str">
        <f aca="true" t="shared" si="42" ref="V34:V54">IF(U34="A+","5",IF(U34="A","4",IF(U34="A-","3.5",IF(U34="B","3",IF(U34="C","2",IF(U34="D","1",IF(U34="F","0")))))))</f>
        <v>2</v>
      </c>
      <c r="W34" s="18">
        <v>25</v>
      </c>
      <c r="X34" s="18">
        <v>25</v>
      </c>
      <c r="Y34" s="18">
        <f t="shared" si="11"/>
        <v>50</v>
      </c>
      <c r="Z34" s="18" t="str">
        <f t="shared" si="12"/>
        <v>B</v>
      </c>
      <c r="AA34" s="20" t="str">
        <f t="shared" si="13"/>
        <v>3</v>
      </c>
      <c r="AB34" s="18">
        <v>23</v>
      </c>
      <c r="AC34" s="18">
        <v>25</v>
      </c>
      <c r="AD34" s="18">
        <v>22</v>
      </c>
      <c r="AE34" s="18">
        <f t="shared" si="14"/>
        <v>70</v>
      </c>
      <c r="AF34" s="18" t="str">
        <f t="shared" si="15"/>
        <v>A</v>
      </c>
      <c r="AG34" s="20" t="str">
        <f t="shared" si="16"/>
        <v>4</v>
      </c>
      <c r="AH34" s="19">
        <v>24</v>
      </c>
      <c r="AI34" s="18">
        <v>30</v>
      </c>
      <c r="AJ34" s="18">
        <f t="shared" si="17"/>
        <v>54</v>
      </c>
      <c r="AK34" s="18" t="str">
        <f t="shared" si="18"/>
        <v>B</v>
      </c>
      <c r="AL34" s="20" t="str">
        <f t="shared" si="19"/>
        <v>3</v>
      </c>
      <c r="AM34" s="23">
        <v>18</v>
      </c>
      <c r="AN34" s="23">
        <v>20</v>
      </c>
      <c r="AO34" s="23"/>
      <c r="AP34" s="18">
        <f t="shared" si="20"/>
        <v>38</v>
      </c>
      <c r="AQ34" s="18" t="str">
        <f t="shared" si="40"/>
        <v>D</v>
      </c>
      <c r="AR34" s="20" t="str">
        <f t="shared" si="22"/>
        <v>1</v>
      </c>
      <c r="AS34" s="18">
        <v>25</v>
      </c>
      <c r="AT34" s="18">
        <v>32</v>
      </c>
      <c r="AV34" s="18">
        <f t="shared" si="23"/>
        <v>57</v>
      </c>
      <c r="AW34" s="18" t="str">
        <f aca="true" t="shared" si="43" ref="AW34:AW39">IF(AV34&gt;=80,"A+",IF(AV34&gt;=70,"A",IF(AV34&gt;=60,"A-",IF(AV34&gt;=50,"B",IF(AV34&gt;=40,"C",IF(AV34&gt;=33,"D",IF(AV34&lt;32,"F")))))))</f>
        <v>B</v>
      </c>
      <c r="AX34" s="20" t="str">
        <f t="shared" si="25"/>
        <v>3</v>
      </c>
      <c r="AY34" s="18">
        <v>13</v>
      </c>
      <c r="AZ34" s="18">
        <v>24</v>
      </c>
      <c r="BB34" s="18">
        <f t="shared" si="26"/>
        <v>37</v>
      </c>
      <c r="BC34" s="18" t="s">
        <v>81</v>
      </c>
      <c r="BD34" s="20" t="str">
        <f t="shared" si="28"/>
        <v>0</v>
      </c>
      <c r="BE34" s="19">
        <v>21</v>
      </c>
      <c r="BF34" s="23">
        <v>20</v>
      </c>
      <c r="BG34" s="23">
        <v>30</v>
      </c>
      <c r="BH34" s="18">
        <f t="shared" si="29"/>
        <v>71</v>
      </c>
      <c r="BI34" s="18" t="str">
        <f t="shared" si="37"/>
        <v>A</v>
      </c>
      <c r="BJ34" s="20" t="str">
        <f t="shared" si="31"/>
        <v>4</v>
      </c>
      <c r="BK34" s="18">
        <f t="shared" si="32"/>
        <v>22</v>
      </c>
      <c r="BL34" s="18">
        <f t="shared" si="33"/>
        <v>20</v>
      </c>
      <c r="BM34" s="19">
        <f t="shared" si="34"/>
        <v>505</v>
      </c>
      <c r="BN34" s="40">
        <f t="shared" si="35"/>
        <v>2.2222222222222223</v>
      </c>
      <c r="BO34" s="35" t="str">
        <f t="shared" si="36"/>
        <v>C</v>
      </c>
      <c r="BP34" s="8">
        <v>39</v>
      </c>
      <c r="BQ34" s="8" t="s">
        <v>82</v>
      </c>
      <c r="BR34" s="21" t="s">
        <v>115</v>
      </c>
    </row>
    <row r="35" spans="1:70" s="18" customFormat="1" ht="15.75">
      <c r="A35" s="17">
        <v>43</v>
      </c>
      <c r="B35" s="9" t="s">
        <v>69</v>
      </c>
      <c r="C35" s="8">
        <v>49</v>
      </c>
      <c r="D35" s="19">
        <v>24</v>
      </c>
      <c r="E35" s="18">
        <v>26</v>
      </c>
      <c r="F35" s="20">
        <f t="shared" si="0"/>
        <v>50</v>
      </c>
      <c r="G35" s="8">
        <v>31</v>
      </c>
      <c r="H35" s="8">
        <v>24</v>
      </c>
      <c r="I35" s="18">
        <f t="shared" si="1"/>
        <v>55</v>
      </c>
      <c r="J35" s="22">
        <f t="shared" si="2"/>
        <v>105</v>
      </c>
      <c r="K35" s="22" t="str">
        <f t="shared" si="3"/>
        <v>B</v>
      </c>
      <c r="L35" s="22" t="str">
        <f t="shared" si="4"/>
        <v>3</v>
      </c>
      <c r="M35" s="18">
        <v>4</v>
      </c>
      <c r="N35" s="18">
        <v>33</v>
      </c>
      <c r="O35" s="22">
        <f t="shared" si="5"/>
        <v>37</v>
      </c>
      <c r="P35" s="22" t="str">
        <f t="shared" si="6"/>
        <v>F</v>
      </c>
      <c r="Q35" s="22" t="str">
        <f t="shared" si="7"/>
        <v>0</v>
      </c>
      <c r="R35" s="18">
        <v>22</v>
      </c>
      <c r="S35" s="18">
        <v>15</v>
      </c>
      <c r="T35" s="21">
        <f t="shared" si="8"/>
        <v>37</v>
      </c>
      <c r="U35" s="22" t="str">
        <f t="shared" si="41"/>
        <v>D</v>
      </c>
      <c r="V35" s="22" t="str">
        <f t="shared" si="42"/>
        <v>1</v>
      </c>
      <c r="W35" s="18">
        <v>38</v>
      </c>
      <c r="X35" s="18">
        <v>33</v>
      </c>
      <c r="Y35" s="18">
        <f t="shared" si="11"/>
        <v>71</v>
      </c>
      <c r="Z35" s="18" t="str">
        <f t="shared" si="12"/>
        <v>A</v>
      </c>
      <c r="AA35" s="20" t="str">
        <f t="shared" si="13"/>
        <v>4</v>
      </c>
      <c r="AB35" s="18">
        <v>23</v>
      </c>
      <c r="AC35" s="18">
        <v>23</v>
      </c>
      <c r="AD35" s="18">
        <v>22</v>
      </c>
      <c r="AE35" s="18">
        <f t="shared" si="14"/>
        <v>68</v>
      </c>
      <c r="AF35" s="18" t="str">
        <f t="shared" si="15"/>
        <v>A-</v>
      </c>
      <c r="AG35" s="20" t="str">
        <f t="shared" si="16"/>
        <v>3.5</v>
      </c>
      <c r="AH35" s="19">
        <v>22</v>
      </c>
      <c r="AI35" s="18">
        <v>22</v>
      </c>
      <c r="AJ35" s="18">
        <f t="shared" si="17"/>
        <v>44</v>
      </c>
      <c r="AK35" s="18" t="str">
        <f t="shared" si="18"/>
        <v>C</v>
      </c>
      <c r="AL35" s="20" t="str">
        <f t="shared" si="19"/>
        <v>2</v>
      </c>
      <c r="AM35" s="23">
        <v>20</v>
      </c>
      <c r="AN35" s="23">
        <v>18</v>
      </c>
      <c r="AO35" s="23"/>
      <c r="AP35" s="18">
        <f t="shared" si="20"/>
        <v>38</v>
      </c>
      <c r="AQ35" s="18" t="str">
        <f t="shared" si="40"/>
        <v>D</v>
      </c>
      <c r="AR35" s="20" t="str">
        <f t="shared" si="22"/>
        <v>1</v>
      </c>
      <c r="AS35" s="18">
        <v>20</v>
      </c>
      <c r="AT35" s="18">
        <v>22</v>
      </c>
      <c r="AV35" s="18">
        <f t="shared" si="23"/>
        <v>42</v>
      </c>
      <c r="AW35" s="18" t="str">
        <f t="shared" si="43"/>
        <v>C</v>
      </c>
      <c r="AX35" s="20" t="str">
        <f t="shared" si="25"/>
        <v>2</v>
      </c>
      <c r="AY35" s="18">
        <v>10</v>
      </c>
      <c r="AZ35" s="18">
        <v>18</v>
      </c>
      <c r="BB35" s="18">
        <f t="shared" si="26"/>
        <v>28</v>
      </c>
      <c r="BC35" s="18" t="str">
        <f>IF(BB35&gt;=80,"A+",IF(BB35&gt;=70,"A",IF(BB35&gt;=60,"A-",IF(BB35&gt;=50,"B",IF(BB35&gt;=40,"C",IF(BB35&gt;=33,"D",IF(BB35&lt;32,"F")))))))</f>
        <v>F</v>
      </c>
      <c r="BD35" s="20" t="str">
        <f t="shared" si="28"/>
        <v>0</v>
      </c>
      <c r="BE35" s="19">
        <v>19</v>
      </c>
      <c r="BF35" s="23">
        <v>21</v>
      </c>
      <c r="BG35" s="23">
        <v>30</v>
      </c>
      <c r="BH35" s="18">
        <f t="shared" si="29"/>
        <v>70</v>
      </c>
      <c r="BI35" s="18" t="str">
        <f t="shared" si="37"/>
        <v>A</v>
      </c>
      <c r="BJ35" s="20" t="str">
        <f t="shared" si="31"/>
        <v>4</v>
      </c>
      <c r="BK35" s="18">
        <f t="shared" si="32"/>
        <v>20.5</v>
      </c>
      <c r="BL35" s="18">
        <f t="shared" si="33"/>
        <v>18.5</v>
      </c>
      <c r="BM35" s="19">
        <f t="shared" si="34"/>
        <v>500</v>
      </c>
      <c r="BN35" s="40">
        <f t="shared" si="35"/>
        <v>2.0555555555555554</v>
      </c>
      <c r="BO35" s="35" t="str">
        <f t="shared" si="36"/>
        <v>C</v>
      </c>
      <c r="BP35" s="8">
        <v>49</v>
      </c>
      <c r="BQ35" s="8" t="s">
        <v>82</v>
      </c>
      <c r="BR35" s="18" t="s">
        <v>116</v>
      </c>
    </row>
    <row r="36" spans="1:70" s="18" customFormat="1" ht="15.75">
      <c r="A36" s="18">
        <v>42</v>
      </c>
      <c r="B36" s="9" t="s">
        <v>68</v>
      </c>
      <c r="C36" s="8">
        <v>48</v>
      </c>
      <c r="D36" s="19">
        <v>22</v>
      </c>
      <c r="E36" s="18">
        <v>21</v>
      </c>
      <c r="F36" s="20">
        <f t="shared" si="0"/>
        <v>43</v>
      </c>
      <c r="G36" s="8">
        <v>28</v>
      </c>
      <c r="H36" s="8">
        <v>17</v>
      </c>
      <c r="I36" s="18">
        <f t="shared" si="1"/>
        <v>45</v>
      </c>
      <c r="J36" s="22">
        <f t="shared" si="2"/>
        <v>88</v>
      </c>
      <c r="K36" s="22" t="str">
        <f t="shared" si="3"/>
        <v>C</v>
      </c>
      <c r="L36" s="22" t="str">
        <f t="shared" si="4"/>
        <v>2</v>
      </c>
      <c r="M36" s="18">
        <v>33</v>
      </c>
      <c r="N36" s="18">
        <v>22</v>
      </c>
      <c r="O36" s="22">
        <f t="shared" si="5"/>
        <v>55</v>
      </c>
      <c r="P36" s="22" t="str">
        <f t="shared" si="6"/>
        <v>F</v>
      </c>
      <c r="Q36" s="22" t="str">
        <f t="shared" si="7"/>
        <v>0</v>
      </c>
      <c r="R36" s="18">
        <v>8</v>
      </c>
      <c r="S36" s="18">
        <v>13</v>
      </c>
      <c r="T36" s="21">
        <f t="shared" si="8"/>
        <v>21</v>
      </c>
      <c r="U36" s="22" t="str">
        <f t="shared" si="41"/>
        <v>F</v>
      </c>
      <c r="V36" s="22" t="str">
        <f t="shared" si="42"/>
        <v>0</v>
      </c>
      <c r="W36" s="18">
        <v>40</v>
      </c>
      <c r="X36" s="18">
        <v>27</v>
      </c>
      <c r="Y36" s="18">
        <f t="shared" si="11"/>
        <v>67</v>
      </c>
      <c r="Z36" s="18" t="str">
        <f t="shared" si="12"/>
        <v>A-</v>
      </c>
      <c r="AA36" s="20" t="str">
        <f t="shared" si="13"/>
        <v>3.5</v>
      </c>
      <c r="AB36" s="18">
        <v>23</v>
      </c>
      <c r="AC36" s="18">
        <v>24</v>
      </c>
      <c r="AD36" s="18">
        <v>21</v>
      </c>
      <c r="AE36" s="18">
        <f t="shared" si="14"/>
        <v>68</v>
      </c>
      <c r="AF36" s="18" t="str">
        <f t="shared" si="15"/>
        <v>A-</v>
      </c>
      <c r="AG36" s="20" t="str">
        <f t="shared" si="16"/>
        <v>3.5</v>
      </c>
      <c r="AH36" s="19">
        <v>27</v>
      </c>
      <c r="AI36" s="18">
        <v>18</v>
      </c>
      <c r="AJ36" s="18">
        <f t="shared" si="17"/>
        <v>45</v>
      </c>
      <c r="AK36" s="18" t="str">
        <f t="shared" si="18"/>
        <v>C</v>
      </c>
      <c r="AL36" s="20" t="str">
        <f t="shared" si="19"/>
        <v>2</v>
      </c>
      <c r="AM36" s="23">
        <v>20</v>
      </c>
      <c r="AN36" s="23">
        <v>18</v>
      </c>
      <c r="AO36" s="23"/>
      <c r="AP36" s="18">
        <f t="shared" si="20"/>
        <v>38</v>
      </c>
      <c r="AQ36" s="18" t="str">
        <f t="shared" si="40"/>
        <v>D</v>
      </c>
      <c r="AR36" s="20" t="str">
        <f t="shared" si="22"/>
        <v>1</v>
      </c>
      <c r="AS36" s="18">
        <v>20</v>
      </c>
      <c r="AT36" s="18">
        <v>15</v>
      </c>
      <c r="AV36" s="18">
        <f t="shared" si="23"/>
        <v>35</v>
      </c>
      <c r="AW36" s="18" t="str">
        <f t="shared" si="43"/>
        <v>D</v>
      </c>
      <c r="AX36" s="20" t="str">
        <f t="shared" si="25"/>
        <v>1</v>
      </c>
      <c r="AY36" s="18">
        <v>20</v>
      </c>
      <c r="AZ36" s="18">
        <v>18</v>
      </c>
      <c r="BB36" s="18">
        <f t="shared" si="26"/>
        <v>38</v>
      </c>
      <c r="BC36" s="18" t="str">
        <f>IF(BB36&gt;=80,"A+",IF(BB36&gt;=70,"A",IF(BB36&gt;=60,"A-",IF(BB36&gt;=50,"B",IF(BB36&gt;=40,"C",IF(BB36&gt;=33,"D",IF(BB36&lt;32,"F")))))))</f>
        <v>D</v>
      </c>
      <c r="BD36" s="20" t="str">
        <f t="shared" si="28"/>
        <v>1</v>
      </c>
      <c r="BE36" s="19">
        <v>13</v>
      </c>
      <c r="BF36" s="23">
        <v>14</v>
      </c>
      <c r="BG36" s="23">
        <v>35</v>
      </c>
      <c r="BH36" s="18">
        <f t="shared" si="29"/>
        <v>62</v>
      </c>
      <c r="BI36" s="18" t="str">
        <f t="shared" si="37"/>
        <v>A-</v>
      </c>
      <c r="BJ36" s="20" t="str">
        <f t="shared" si="31"/>
        <v>3.5</v>
      </c>
      <c r="BK36" s="18">
        <f t="shared" si="32"/>
        <v>17.5</v>
      </c>
      <c r="BL36" s="18">
        <f t="shared" si="33"/>
        <v>15.5</v>
      </c>
      <c r="BM36" s="19">
        <f t="shared" si="34"/>
        <v>477</v>
      </c>
      <c r="BN36" s="40">
        <f t="shared" si="35"/>
        <v>1.7222222222222223</v>
      </c>
      <c r="BO36" s="35" t="str">
        <f t="shared" si="36"/>
        <v>D</v>
      </c>
      <c r="BP36" s="8">
        <v>48</v>
      </c>
      <c r="BQ36" s="8" t="s">
        <v>82</v>
      </c>
      <c r="BR36" s="21" t="s">
        <v>117</v>
      </c>
    </row>
    <row r="37" spans="1:70" s="18" customFormat="1" ht="15.75">
      <c r="A37" s="17">
        <v>37</v>
      </c>
      <c r="B37" s="9" t="s">
        <v>64</v>
      </c>
      <c r="C37" s="8">
        <v>41</v>
      </c>
      <c r="D37" s="19">
        <v>30</v>
      </c>
      <c r="E37" s="18">
        <v>22</v>
      </c>
      <c r="F37" s="20">
        <f t="shared" si="0"/>
        <v>52</v>
      </c>
      <c r="G37" s="8">
        <v>24</v>
      </c>
      <c r="H37" s="8">
        <v>14</v>
      </c>
      <c r="I37" s="18">
        <f t="shared" si="1"/>
        <v>38</v>
      </c>
      <c r="J37" s="22">
        <f t="shared" si="2"/>
        <v>90</v>
      </c>
      <c r="K37" s="22" t="str">
        <f t="shared" si="3"/>
        <v>C</v>
      </c>
      <c r="L37" s="22" t="str">
        <f t="shared" si="4"/>
        <v>2</v>
      </c>
      <c r="M37" s="18">
        <v>11</v>
      </c>
      <c r="N37" s="18">
        <v>22</v>
      </c>
      <c r="O37" s="22">
        <f t="shared" si="5"/>
        <v>33</v>
      </c>
      <c r="P37" s="22" t="str">
        <f t="shared" si="6"/>
        <v>F</v>
      </c>
      <c r="Q37" s="22" t="str">
        <f t="shared" si="7"/>
        <v>0</v>
      </c>
      <c r="R37" s="18">
        <v>5</v>
      </c>
      <c r="S37" s="18">
        <v>14</v>
      </c>
      <c r="T37" s="21">
        <f t="shared" si="8"/>
        <v>19</v>
      </c>
      <c r="U37" s="22" t="str">
        <f t="shared" si="41"/>
        <v>F</v>
      </c>
      <c r="V37" s="22" t="str">
        <f t="shared" si="42"/>
        <v>0</v>
      </c>
      <c r="W37" s="18">
        <v>40</v>
      </c>
      <c r="X37" s="18">
        <v>36</v>
      </c>
      <c r="Y37" s="18">
        <f t="shared" si="11"/>
        <v>76</v>
      </c>
      <c r="Z37" s="18" t="str">
        <f t="shared" si="12"/>
        <v>A</v>
      </c>
      <c r="AA37" s="20" t="str">
        <f t="shared" si="13"/>
        <v>4</v>
      </c>
      <c r="AB37" s="18">
        <v>24</v>
      </c>
      <c r="AC37" s="18">
        <v>24</v>
      </c>
      <c r="AD37" s="18">
        <v>22</v>
      </c>
      <c r="AE37" s="18">
        <f t="shared" si="14"/>
        <v>70</v>
      </c>
      <c r="AF37" s="18" t="str">
        <f t="shared" si="15"/>
        <v>A</v>
      </c>
      <c r="AG37" s="20" t="str">
        <f t="shared" si="16"/>
        <v>4</v>
      </c>
      <c r="AH37" s="19">
        <v>34</v>
      </c>
      <c r="AI37" s="18">
        <v>18</v>
      </c>
      <c r="AJ37" s="18">
        <f t="shared" si="17"/>
        <v>52</v>
      </c>
      <c r="AK37" s="18" t="str">
        <f t="shared" si="18"/>
        <v>B</v>
      </c>
      <c r="AL37" s="20" t="str">
        <f t="shared" si="19"/>
        <v>3</v>
      </c>
      <c r="AM37" s="23">
        <v>24</v>
      </c>
      <c r="AN37" s="23">
        <v>24</v>
      </c>
      <c r="AO37" s="23"/>
      <c r="AP37" s="18">
        <f t="shared" si="20"/>
        <v>48</v>
      </c>
      <c r="AQ37" s="18" t="str">
        <f t="shared" si="40"/>
        <v>C</v>
      </c>
      <c r="AR37" s="20" t="str">
        <f t="shared" si="22"/>
        <v>2</v>
      </c>
      <c r="AS37" s="18">
        <v>23</v>
      </c>
      <c r="AT37" s="18">
        <v>27</v>
      </c>
      <c r="AV37" s="18">
        <f t="shared" si="23"/>
        <v>50</v>
      </c>
      <c r="AW37" s="18" t="str">
        <f t="shared" si="43"/>
        <v>B</v>
      </c>
      <c r="AX37" s="20" t="str">
        <f t="shared" si="25"/>
        <v>3</v>
      </c>
      <c r="AY37" s="18">
        <v>13</v>
      </c>
      <c r="AZ37" s="18">
        <v>20</v>
      </c>
      <c r="BB37" s="18">
        <f t="shared" si="26"/>
        <v>33</v>
      </c>
      <c r="BC37" s="18" t="s">
        <v>81</v>
      </c>
      <c r="BD37" s="20" t="str">
        <f t="shared" si="28"/>
        <v>0</v>
      </c>
      <c r="BE37" s="19">
        <v>11</v>
      </c>
      <c r="BF37" s="23">
        <v>22</v>
      </c>
      <c r="BG37" s="23">
        <v>30</v>
      </c>
      <c r="BH37" s="18">
        <f t="shared" si="29"/>
        <v>63</v>
      </c>
      <c r="BI37" s="18" t="str">
        <f t="shared" si="37"/>
        <v>A-</v>
      </c>
      <c r="BJ37" s="20" t="str">
        <f t="shared" si="31"/>
        <v>3.5</v>
      </c>
      <c r="BK37" s="18">
        <f t="shared" si="32"/>
        <v>21.5</v>
      </c>
      <c r="BL37" s="18">
        <f t="shared" si="33"/>
        <v>19.5</v>
      </c>
      <c r="BM37" s="19">
        <f t="shared" si="34"/>
        <v>494</v>
      </c>
      <c r="BN37" s="40">
        <f t="shared" si="35"/>
        <v>2.1666666666666665</v>
      </c>
      <c r="BO37" s="35" t="str">
        <f t="shared" si="36"/>
        <v>C</v>
      </c>
      <c r="BP37" s="8">
        <v>41</v>
      </c>
      <c r="BQ37" s="8" t="s">
        <v>83</v>
      </c>
      <c r="BR37" s="18" t="s">
        <v>118</v>
      </c>
    </row>
    <row r="38" spans="1:70" s="18" customFormat="1" ht="15.75">
      <c r="A38" s="18">
        <v>26</v>
      </c>
      <c r="B38" s="9" t="s">
        <v>53</v>
      </c>
      <c r="C38" s="8">
        <v>27</v>
      </c>
      <c r="D38" s="19">
        <v>27</v>
      </c>
      <c r="E38" s="18">
        <v>25</v>
      </c>
      <c r="F38" s="20">
        <f aca="true" t="shared" si="44" ref="F38:F69">D38+E38</f>
        <v>52</v>
      </c>
      <c r="G38" s="8">
        <v>31</v>
      </c>
      <c r="H38" s="8">
        <v>19</v>
      </c>
      <c r="I38" s="18">
        <f aca="true" t="shared" si="45" ref="I38:I69">G38+H38</f>
        <v>50</v>
      </c>
      <c r="J38" s="22">
        <f aca="true" t="shared" si="46" ref="J38:J69">F38+I38</f>
        <v>102</v>
      </c>
      <c r="K38" s="22" t="str">
        <f aca="true" t="shared" si="47" ref="K38:K69">IF(J38&gt;=160,"A+",IF(J38&gt;=140,"A",IF(J38&gt;=120,"A-",IF(J38&gt;=100,"B",IF(J38&gt;=80,"C",IF(J38&gt;=66,"D",IF(J38&lt;65,"F")))))))</f>
        <v>B</v>
      </c>
      <c r="L38" s="22" t="str">
        <f aca="true" t="shared" si="48" ref="L38:L69">IF(K38="A+","5",IF(K38="A","4",IF(K38="A-","3.5",IF(K38="B","3",IF(K38="C","2",IF(K38="D","1",IF(K38="F","0")))))))</f>
        <v>3</v>
      </c>
      <c r="M38" s="18">
        <v>17</v>
      </c>
      <c r="N38" s="18">
        <v>20</v>
      </c>
      <c r="O38" s="22">
        <f t="shared" si="5"/>
        <v>37</v>
      </c>
      <c r="P38" s="22" t="str">
        <f aca="true" t="shared" si="49" ref="P38:P69">IF(O38&gt;=160,"A+",IF(O38&gt;=140,"A",IF(O38&gt;=120,"A-",IF(O38&gt;=100,"B",IF(O38&gt;=80,"C",IF(O38&gt;=66,"D",IF(O38&lt;65,"F")))))))</f>
        <v>F</v>
      </c>
      <c r="Q38" s="22" t="str">
        <f aca="true" t="shared" si="50" ref="Q38:Q69">IF(P38="A+","5",IF(P38="A","4",IF(P38="A-","3.5",IF(P38="B","3",IF(P38="C","2",IF(P38="D","1",IF(P38="F","0")))))))</f>
        <v>0</v>
      </c>
      <c r="R38" s="18">
        <v>4</v>
      </c>
      <c r="S38" s="18">
        <v>14</v>
      </c>
      <c r="T38" s="21">
        <f aca="true" t="shared" si="51" ref="T38:T69">R38+S38</f>
        <v>18</v>
      </c>
      <c r="U38" s="22" t="str">
        <f t="shared" si="41"/>
        <v>F</v>
      </c>
      <c r="V38" s="22" t="str">
        <f t="shared" si="42"/>
        <v>0</v>
      </c>
      <c r="W38" s="18">
        <v>38</v>
      </c>
      <c r="X38" s="18">
        <v>23</v>
      </c>
      <c r="Y38" s="18">
        <f aca="true" t="shared" si="52" ref="Y38:Y69">W38+X38</f>
        <v>61</v>
      </c>
      <c r="Z38" s="18" t="str">
        <f aca="true" t="shared" si="53" ref="Z38:Z69">IF(Y38&gt;=80,"A+",IF(Y38&gt;=70,"A",IF(Y38&gt;=60,"A-",IF(Y38&gt;=50,"B",IF(Y38&gt;=40,"C",IF(Y38&gt;=33,"D",IF(Y38&lt;32,"F")))))))</f>
        <v>A-</v>
      </c>
      <c r="AA38" s="20" t="str">
        <f aca="true" t="shared" si="54" ref="AA38:AA69">IF(Z38="A+","5",IF(Z38="A","4",IF(Z38="A-","3.5",IF(Z38="B","3",IF(Z38="C","2",IF(Z38="D","1",IF(Z38="F","0")))))))</f>
        <v>3.5</v>
      </c>
      <c r="AB38" s="18">
        <v>21</v>
      </c>
      <c r="AC38" s="18">
        <v>17</v>
      </c>
      <c r="AD38" s="18">
        <v>22</v>
      </c>
      <c r="AE38" s="18">
        <f aca="true" t="shared" si="55" ref="AE38:AE69">AB38+AC38+AD38</f>
        <v>60</v>
      </c>
      <c r="AF38" s="18" t="str">
        <f aca="true" t="shared" si="56" ref="AF38:AF69">IF(AE38&gt;=80,"A+",IF(AE38&gt;=70,"A",IF(AE38&gt;=60,"A-",IF(AE38&gt;=50,"B",IF(AE38&gt;=40,"C",IF(AE38&gt;=33,"D",IF(AE38&lt;32,"F")))))))</f>
        <v>A-</v>
      </c>
      <c r="AG38" s="20" t="str">
        <f aca="true" t="shared" si="57" ref="AG38:AG69">IF(AF38="A+","5",IF(AF38="A","4",IF(AF38="A-","3.5",IF(AF38="B","3",IF(AF38="C","2",IF(AF38="D","1",IF(AF38="F","0")))))))</f>
        <v>3.5</v>
      </c>
      <c r="AH38" s="19">
        <v>31</v>
      </c>
      <c r="AI38" s="18">
        <v>19</v>
      </c>
      <c r="AJ38" s="18">
        <f aca="true" t="shared" si="58" ref="AJ38:AJ69">AH38+AI38</f>
        <v>50</v>
      </c>
      <c r="AK38" s="18" t="str">
        <f aca="true" t="shared" si="59" ref="AK38:AK69">IF(AJ38&gt;=80,"A+",IF(AJ38&gt;=70,"A",IF(AJ38&gt;=60,"A-",IF(AJ38&gt;=50,"B",IF(AJ38&gt;=40,"C",IF(AJ38&gt;=33,"D",IF(AJ38&lt;32,"F")))))))</f>
        <v>B</v>
      </c>
      <c r="AL38" s="20" t="str">
        <f aca="true" t="shared" si="60" ref="AL38:AL69">IF(AK38="A+","5",IF(AK38="A","4",IF(AK38="A-","3.5",IF(AK38="B","3",IF(AK38="C","2",IF(AK38="D","1",IF(AK38="F","0")))))))</f>
        <v>3</v>
      </c>
      <c r="AM38" s="23">
        <v>20</v>
      </c>
      <c r="AN38" s="23">
        <v>27</v>
      </c>
      <c r="AO38" s="23"/>
      <c r="AP38" s="18">
        <f aca="true" t="shared" si="61" ref="AP38:AP69">AM38+AN38+AO38</f>
        <v>47</v>
      </c>
      <c r="AQ38" s="18" t="str">
        <f t="shared" si="40"/>
        <v>C</v>
      </c>
      <c r="AR38" s="20" t="str">
        <f aca="true" t="shared" si="62" ref="AR38:AR69">IF(AQ38="A+","5",IF(AQ38="A","4",IF(AQ38="A-","3.5",IF(AQ38="B","3",IF(AQ38="C","2",IF(AQ38="D","1",IF(AQ38="F","0")))))))</f>
        <v>2</v>
      </c>
      <c r="AS38" s="18">
        <v>6</v>
      </c>
      <c r="AT38" s="18">
        <v>17</v>
      </c>
      <c r="AV38" s="18">
        <f aca="true" t="shared" si="63" ref="AV38:AV69">AS38+AT38+AU38</f>
        <v>23</v>
      </c>
      <c r="AW38" s="18" t="str">
        <f t="shared" si="43"/>
        <v>F</v>
      </c>
      <c r="AX38" s="20" t="str">
        <f aca="true" t="shared" si="64" ref="AX38:AX69">IF(AW38="A+","5",IF(AW38="A","4",IF(AW38="A-","3.5",IF(AW38="B","3",IF(AW38="C","2",IF(AW38="D","1",IF(AW38="F","0")))))))</f>
        <v>0</v>
      </c>
      <c r="AY38" s="18">
        <v>20</v>
      </c>
      <c r="AZ38" s="18">
        <v>21</v>
      </c>
      <c r="BB38" s="18">
        <f aca="true" t="shared" si="65" ref="BB38:BB69">AY38+AZ38+BA38</f>
        <v>41</v>
      </c>
      <c r="BC38" s="18" t="str">
        <f>IF(BB38&gt;=80,"A+",IF(BB38&gt;=70,"A",IF(BB38&gt;=60,"A-",IF(BB38&gt;=50,"B",IF(BB38&gt;=40,"C",IF(BB38&gt;=33,"D",IF(BB38&lt;32,"F")))))))</f>
        <v>C</v>
      </c>
      <c r="BD38" s="20" t="str">
        <f aca="true" t="shared" si="66" ref="BD38:BD69">IF(BC38="A+","5",IF(BC38="A","4",IF(BC38="A-","3.5",IF(BC38="B","3",IF(BC38="C","2",IF(BC38="D","1",IF(BC38="F","0")))))))</f>
        <v>2</v>
      </c>
      <c r="BE38" s="19">
        <v>18</v>
      </c>
      <c r="BF38" s="23">
        <v>20</v>
      </c>
      <c r="BG38" s="23">
        <v>35</v>
      </c>
      <c r="BH38" s="18">
        <f aca="true" t="shared" si="67" ref="BH38:BH69">BE38+BF38+BG38</f>
        <v>73</v>
      </c>
      <c r="BI38" s="18" t="str">
        <f t="shared" si="37"/>
        <v>A</v>
      </c>
      <c r="BJ38" s="20" t="str">
        <f aca="true" t="shared" si="68" ref="BJ38:BJ69">IF(BI38="A+","5",IF(BI38="A","4",IF(BI38="A-","3.5",IF(BI38="B","3",IF(BI38="C","2",IF(BI38="D","1",IF(BI38="F","0")))))))</f>
        <v>4</v>
      </c>
      <c r="BK38" s="18">
        <f aca="true" t="shared" si="69" ref="BK38:BK69">L38+Q38+V38+AA38+AL38+AR38+AX38+BD38+BJ38+AG38</f>
        <v>21</v>
      </c>
      <c r="BL38" s="18">
        <f aca="true" t="shared" si="70" ref="BL38:BL69">BK38-2</f>
        <v>19</v>
      </c>
      <c r="BM38" s="19">
        <f aca="true" t="shared" si="71" ref="BM38:BM54">J38+O38+T38+Y38+AJ38+AP38+AV38+BB38+BH38+AE38-40</f>
        <v>472</v>
      </c>
      <c r="BN38" s="40">
        <f aca="true" t="shared" si="72" ref="BN38:BN54">BL38/9</f>
        <v>2.111111111111111</v>
      </c>
      <c r="BO38" s="35" t="str">
        <f aca="true" t="shared" si="73" ref="BO38:BO69">IF(BN38&gt;=5,"A+",IF(BN38&gt;=4,"A",IF(BN38&gt;=3.5,"A-",IF(BN38&gt;=3,"B",IF(BN38&gt;=2,"C",IF(BN38&gt;=1,"D",IF(BN38=0,"F")))))))</f>
        <v>C</v>
      </c>
      <c r="BP38" s="8">
        <v>27</v>
      </c>
      <c r="BQ38" s="8" t="s">
        <v>83</v>
      </c>
      <c r="BR38" s="21" t="s">
        <v>119</v>
      </c>
    </row>
    <row r="39" spans="1:70" s="18" customFormat="1" ht="15.75">
      <c r="A39" s="18">
        <v>20</v>
      </c>
      <c r="B39" s="9" t="s">
        <v>47</v>
      </c>
      <c r="C39" s="8">
        <v>21</v>
      </c>
      <c r="D39" s="19">
        <v>28</v>
      </c>
      <c r="E39" s="18">
        <v>22</v>
      </c>
      <c r="F39" s="20">
        <f t="shared" si="44"/>
        <v>50</v>
      </c>
      <c r="G39" s="11">
        <v>36</v>
      </c>
      <c r="H39" s="8">
        <v>17</v>
      </c>
      <c r="I39" s="18">
        <f t="shared" si="45"/>
        <v>53</v>
      </c>
      <c r="J39" s="22">
        <f t="shared" si="46"/>
        <v>103</v>
      </c>
      <c r="K39" s="22" t="str">
        <f t="shared" si="47"/>
        <v>B</v>
      </c>
      <c r="L39" s="22" t="str">
        <f t="shared" si="48"/>
        <v>3</v>
      </c>
      <c r="M39" s="18">
        <v>18</v>
      </c>
      <c r="N39" s="18">
        <v>18</v>
      </c>
      <c r="O39" s="22">
        <f t="shared" si="5"/>
        <v>36</v>
      </c>
      <c r="P39" s="22" t="str">
        <f t="shared" si="49"/>
        <v>F</v>
      </c>
      <c r="Q39" s="22" t="str">
        <f t="shared" si="50"/>
        <v>0</v>
      </c>
      <c r="R39" s="18">
        <v>5</v>
      </c>
      <c r="S39" s="18">
        <v>19</v>
      </c>
      <c r="T39" s="21">
        <f t="shared" si="51"/>
        <v>24</v>
      </c>
      <c r="U39" s="22" t="str">
        <f t="shared" si="41"/>
        <v>F</v>
      </c>
      <c r="V39" s="22" t="str">
        <f t="shared" si="42"/>
        <v>0</v>
      </c>
      <c r="W39" s="18">
        <v>32</v>
      </c>
      <c r="X39" s="18">
        <v>24</v>
      </c>
      <c r="Y39" s="18">
        <f t="shared" si="52"/>
        <v>56</v>
      </c>
      <c r="Z39" s="18" t="str">
        <f t="shared" si="53"/>
        <v>B</v>
      </c>
      <c r="AA39" s="20" t="str">
        <f t="shared" si="54"/>
        <v>3</v>
      </c>
      <c r="AB39" s="18">
        <v>24</v>
      </c>
      <c r="AC39" s="18">
        <v>19</v>
      </c>
      <c r="AD39" s="18">
        <v>22</v>
      </c>
      <c r="AE39" s="18">
        <f t="shared" si="55"/>
        <v>65</v>
      </c>
      <c r="AF39" s="18" t="str">
        <f t="shared" si="56"/>
        <v>A-</v>
      </c>
      <c r="AG39" s="20" t="str">
        <f t="shared" si="57"/>
        <v>3.5</v>
      </c>
      <c r="AH39" s="19">
        <v>34</v>
      </c>
      <c r="AI39" s="18">
        <v>21</v>
      </c>
      <c r="AJ39" s="18">
        <f t="shared" si="58"/>
        <v>55</v>
      </c>
      <c r="AK39" s="18" t="str">
        <f t="shared" si="59"/>
        <v>B</v>
      </c>
      <c r="AL39" s="20" t="str">
        <f t="shared" si="60"/>
        <v>3</v>
      </c>
      <c r="AM39" s="23">
        <v>20</v>
      </c>
      <c r="AN39" s="23">
        <v>20</v>
      </c>
      <c r="AO39" s="23"/>
      <c r="AP39" s="18">
        <f t="shared" si="61"/>
        <v>40</v>
      </c>
      <c r="AQ39" s="18" t="str">
        <f t="shared" si="40"/>
        <v>C</v>
      </c>
      <c r="AR39" s="20" t="str">
        <f t="shared" si="62"/>
        <v>2</v>
      </c>
      <c r="AS39" s="18">
        <v>6</v>
      </c>
      <c r="AT39" s="18">
        <v>14</v>
      </c>
      <c r="AV39" s="18">
        <f t="shared" si="63"/>
        <v>20</v>
      </c>
      <c r="AW39" s="18" t="str">
        <f t="shared" si="43"/>
        <v>F</v>
      </c>
      <c r="AX39" s="20" t="str">
        <f t="shared" si="64"/>
        <v>0</v>
      </c>
      <c r="AY39" s="18">
        <v>22</v>
      </c>
      <c r="AZ39" s="18">
        <v>21</v>
      </c>
      <c r="BB39" s="18">
        <f t="shared" si="65"/>
        <v>43</v>
      </c>
      <c r="BC39" s="18" t="str">
        <f>IF(BB39&gt;=80,"A+",IF(BB39&gt;=70,"A",IF(BB39&gt;=60,"A-",IF(BB39&gt;=50,"B",IF(BB39&gt;=40,"C",IF(BB39&gt;=33,"D",IF(BB39&lt;32,"F")))))))</f>
        <v>C</v>
      </c>
      <c r="BD39" s="20" t="str">
        <f t="shared" si="66"/>
        <v>2</v>
      </c>
      <c r="BE39" s="19">
        <v>22</v>
      </c>
      <c r="BF39" s="23">
        <v>14</v>
      </c>
      <c r="BG39" s="23">
        <v>30</v>
      </c>
      <c r="BH39" s="18">
        <f t="shared" si="67"/>
        <v>66</v>
      </c>
      <c r="BI39" s="18" t="str">
        <f t="shared" si="37"/>
        <v>A-</v>
      </c>
      <c r="BJ39" s="20" t="str">
        <f t="shared" si="68"/>
        <v>3.5</v>
      </c>
      <c r="BK39" s="18">
        <f t="shared" si="69"/>
        <v>20</v>
      </c>
      <c r="BL39" s="18">
        <f t="shared" si="70"/>
        <v>18</v>
      </c>
      <c r="BM39" s="19">
        <f t="shared" si="71"/>
        <v>468</v>
      </c>
      <c r="BN39" s="40">
        <f t="shared" si="72"/>
        <v>2</v>
      </c>
      <c r="BO39" s="35" t="str">
        <f t="shared" si="73"/>
        <v>C</v>
      </c>
      <c r="BP39" s="8">
        <v>21</v>
      </c>
      <c r="BQ39" s="8" t="s">
        <v>83</v>
      </c>
      <c r="BR39" s="18" t="s">
        <v>120</v>
      </c>
    </row>
    <row r="40" spans="1:70" s="18" customFormat="1" ht="15.75">
      <c r="A40" s="18">
        <v>28</v>
      </c>
      <c r="B40" s="9" t="s">
        <v>57</v>
      </c>
      <c r="C40" s="8">
        <v>30</v>
      </c>
      <c r="D40" s="19">
        <v>30</v>
      </c>
      <c r="E40" s="18">
        <v>28</v>
      </c>
      <c r="F40" s="20">
        <f t="shared" si="44"/>
        <v>58</v>
      </c>
      <c r="G40" s="8">
        <v>34</v>
      </c>
      <c r="H40" s="8">
        <v>15</v>
      </c>
      <c r="I40" s="18">
        <f t="shared" si="45"/>
        <v>49</v>
      </c>
      <c r="J40" s="22">
        <f t="shared" si="46"/>
        <v>107</v>
      </c>
      <c r="K40" s="22" t="str">
        <f t="shared" si="47"/>
        <v>B</v>
      </c>
      <c r="L40" s="22" t="str">
        <f t="shared" si="48"/>
        <v>3</v>
      </c>
      <c r="M40" s="18">
        <v>33</v>
      </c>
      <c r="N40" s="18">
        <v>21</v>
      </c>
      <c r="O40" s="22">
        <f t="shared" si="5"/>
        <v>54</v>
      </c>
      <c r="P40" s="22" t="str">
        <f t="shared" si="49"/>
        <v>F</v>
      </c>
      <c r="Q40" s="22" t="str">
        <f t="shared" si="50"/>
        <v>0</v>
      </c>
      <c r="R40" s="18">
        <v>5</v>
      </c>
      <c r="S40" s="18">
        <v>14</v>
      </c>
      <c r="T40" s="21">
        <f t="shared" si="51"/>
        <v>19</v>
      </c>
      <c r="U40" s="22" t="str">
        <f t="shared" si="41"/>
        <v>F</v>
      </c>
      <c r="V40" s="22" t="str">
        <f t="shared" si="42"/>
        <v>0</v>
      </c>
      <c r="W40" s="18">
        <v>41</v>
      </c>
      <c r="X40" s="18">
        <v>26</v>
      </c>
      <c r="Y40" s="18">
        <f t="shared" si="52"/>
        <v>67</v>
      </c>
      <c r="Z40" s="18" t="str">
        <f t="shared" si="53"/>
        <v>A-</v>
      </c>
      <c r="AA40" s="20" t="str">
        <f t="shared" si="54"/>
        <v>3.5</v>
      </c>
      <c r="AB40" s="18">
        <v>24</v>
      </c>
      <c r="AC40" s="18">
        <v>19</v>
      </c>
      <c r="AD40" s="18">
        <v>22</v>
      </c>
      <c r="AE40" s="18">
        <f t="shared" si="55"/>
        <v>65</v>
      </c>
      <c r="AF40" s="18" t="str">
        <f t="shared" si="56"/>
        <v>A-</v>
      </c>
      <c r="AG40" s="20" t="str">
        <f t="shared" si="57"/>
        <v>3.5</v>
      </c>
      <c r="AH40" s="19">
        <v>30</v>
      </c>
      <c r="AI40" s="18">
        <v>22</v>
      </c>
      <c r="AJ40" s="18">
        <f t="shared" si="58"/>
        <v>52</v>
      </c>
      <c r="AK40" s="18" t="str">
        <f t="shared" si="59"/>
        <v>B</v>
      </c>
      <c r="AL40" s="20" t="str">
        <f t="shared" si="60"/>
        <v>3</v>
      </c>
      <c r="AM40" s="23">
        <v>20</v>
      </c>
      <c r="AN40" s="23">
        <v>20</v>
      </c>
      <c r="AO40" s="23"/>
      <c r="AP40" s="18">
        <f t="shared" si="61"/>
        <v>40</v>
      </c>
      <c r="AQ40" s="18" t="str">
        <f t="shared" si="40"/>
        <v>C</v>
      </c>
      <c r="AR40" s="20" t="str">
        <f t="shared" si="62"/>
        <v>2</v>
      </c>
      <c r="AS40" s="18">
        <v>4</v>
      </c>
      <c r="AT40" s="18">
        <v>30</v>
      </c>
      <c r="AV40" s="18">
        <f t="shared" si="63"/>
        <v>34</v>
      </c>
      <c r="AW40" s="18" t="s">
        <v>81</v>
      </c>
      <c r="AX40" s="20" t="str">
        <f t="shared" si="64"/>
        <v>0</v>
      </c>
      <c r="AY40" s="18">
        <v>20</v>
      </c>
      <c r="AZ40" s="18">
        <v>18</v>
      </c>
      <c r="BB40" s="18">
        <f t="shared" si="65"/>
        <v>38</v>
      </c>
      <c r="BC40" s="18" t="str">
        <f>IF(BB40&gt;=80,"A+",IF(BB40&gt;=70,"A",IF(BB40&gt;=60,"A-",IF(BB40&gt;=50,"B",IF(BB40&gt;=40,"C",IF(BB40&gt;=33,"D",IF(BB40&lt;32,"F")))))))</f>
        <v>D</v>
      </c>
      <c r="BD40" s="20" t="str">
        <f t="shared" si="66"/>
        <v>1</v>
      </c>
      <c r="BE40" s="19">
        <v>27</v>
      </c>
      <c r="BF40" s="23">
        <v>15</v>
      </c>
      <c r="BG40" s="23">
        <v>30</v>
      </c>
      <c r="BH40" s="18">
        <f t="shared" si="67"/>
        <v>72</v>
      </c>
      <c r="BI40" s="18" t="str">
        <f t="shared" si="37"/>
        <v>A</v>
      </c>
      <c r="BJ40" s="20" t="str">
        <f t="shared" si="68"/>
        <v>4</v>
      </c>
      <c r="BK40" s="18">
        <f t="shared" si="69"/>
        <v>20</v>
      </c>
      <c r="BL40" s="18">
        <f t="shared" si="70"/>
        <v>18</v>
      </c>
      <c r="BM40" s="19">
        <f t="shared" si="71"/>
        <v>508</v>
      </c>
      <c r="BN40" s="40">
        <f t="shared" si="72"/>
        <v>2</v>
      </c>
      <c r="BO40" s="35" t="str">
        <f t="shared" si="73"/>
        <v>C</v>
      </c>
      <c r="BP40" s="8">
        <v>30</v>
      </c>
      <c r="BQ40" s="8" t="s">
        <v>83</v>
      </c>
      <c r="BR40" s="21" t="s">
        <v>121</v>
      </c>
    </row>
    <row r="41" spans="1:70" s="18" customFormat="1" ht="15.75">
      <c r="A41" s="17">
        <v>47</v>
      </c>
      <c r="B41" s="9" t="s">
        <v>73</v>
      </c>
      <c r="C41" s="8">
        <v>53</v>
      </c>
      <c r="D41" s="19">
        <v>25</v>
      </c>
      <c r="E41" s="18">
        <v>20</v>
      </c>
      <c r="F41" s="20">
        <f t="shared" si="44"/>
        <v>45</v>
      </c>
      <c r="G41" s="8">
        <v>21</v>
      </c>
      <c r="H41" s="8">
        <v>16</v>
      </c>
      <c r="I41" s="18">
        <f t="shared" si="45"/>
        <v>37</v>
      </c>
      <c r="J41" s="22">
        <f t="shared" si="46"/>
        <v>82</v>
      </c>
      <c r="K41" s="22" t="str">
        <f t="shared" si="47"/>
        <v>C</v>
      </c>
      <c r="L41" s="22" t="str">
        <f t="shared" si="48"/>
        <v>2</v>
      </c>
      <c r="M41" s="18">
        <v>33</v>
      </c>
      <c r="N41" s="18">
        <v>19</v>
      </c>
      <c r="O41" s="22">
        <f t="shared" si="5"/>
        <v>52</v>
      </c>
      <c r="P41" s="22" t="str">
        <f t="shared" si="49"/>
        <v>F</v>
      </c>
      <c r="Q41" s="22" t="str">
        <f t="shared" si="50"/>
        <v>0</v>
      </c>
      <c r="R41" s="18">
        <v>6</v>
      </c>
      <c r="S41" s="18">
        <v>11</v>
      </c>
      <c r="T41" s="21">
        <f t="shared" si="51"/>
        <v>17</v>
      </c>
      <c r="U41" s="22" t="str">
        <f t="shared" si="41"/>
        <v>F</v>
      </c>
      <c r="V41" s="22" t="str">
        <f t="shared" si="42"/>
        <v>0</v>
      </c>
      <c r="W41" s="18">
        <v>40</v>
      </c>
      <c r="X41" s="18">
        <v>27</v>
      </c>
      <c r="Y41" s="18">
        <f t="shared" si="52"/>
        <v>67</v>
      </c>
      <c r="Z41" s="18" t="str">
        <f t="shared" si="53"/>
        <v>A-</v>
      </c>
      <c r="AA41" s="20" t="str">
        <f t="shared" si="54"/>
        <v>3.5</v>
      </c>
      <c r="AB41" s="18">
        <v>23</v>
      </c>
      <c r="AC41" s="18">
        <v>24</v>
      </c>
      <c r="AD41" s="18">
        <v>21</v>
      </c>
      <c r="AE41" s="18">
        <f t="shared" si="55"/>
        <v>68</v>
      </c>
      <c r="AF41" s="18" t="str">
        <f t="shared" si="56"/>
        <v>A-</v>
      </c>
      <c r="AG41" s="20" t="str">
        <f t="shared" si="57"/>
        <v>3.5</v>
      </c>
      <c r="AH41" s="19">
        <v>30</v>
      </c>
      <c r="AI41" s="18">
        <v>20</v>
      </c>
      <c r="AJ41" s="18">
        <f t="shared" si="58"/>
        <v>50</v>
      </c>
      <c r="AK41" s="18" t="str">
        <f t="shared" si="59"/>
        <v>B</v>
      </c>
      <c r="AL41" s="20" t="str">
        <f t="shared" si="60"/>
        <v>3</v>
      </c>
      <c r="AM41" s="23">
        <v>22</v>
      </c>
      <c r="AN41" s="23">
        <v>18</v>
      </c>
      <c r="AO41" s="23"/>
      <c r="AP41" s="18">
        <f t="shared" si="61"/>
        <v>40</v>
      </c>
      <c r="AQ41" s="18" t="str">
        <f t="shared" si="40"/>
        <v>C</v>
      </c>
      <c r="AR41" s="20" t="str">
        <f t="shared" si="62"/>
        <v>2</v>
      </c>
      <c r="AS41" s="18">
        <v>20</v>
      </c>
      <c r="AT41" s="18">
        <v>26</v>
      </c>
      <c r="AV41" s="18">
        <f t="shared" si="63"/>
        <v>46</v>
      </c>
      <c r="AW41" s="18" t="str">
        <f aca="true" t="shared" si="74" ref="AW41:AW54">IF(AV41&gt;=80,"A+",IF(AV41&gt;=70,"A",IF(AV41&gt;=60,"A-",IF(AV41&gt;=50,"B",IF(AV41&gt;=40,"C",IF(AV41&gt;=33,"D",IF(AV41&lt;32,"F")))))))</f>
        <v>C</v>
      </c>
      <c r="AX41" s="20" t="str">
        <f t="shared" si="64"/>
        <v>2</v>
      </c>
      <c r="AY41" s="18">
        <v>11</v>
      </c>
      <c r="AZ41" s="18">
        <v>22</v>
      </c>
      <c r="BB41" s="18">
        <f t="shared" si="65"/>
        <v>33</v>
      </c>
      <c r="BC41" s="43" t="s">
        <v>81</v>
      </c>
      <c r="BD41" s="20" t="str">
        <f t="shared" si="66"/>
        <v>0</v>
      </c>
      <c r="BE41" s="19">
        <v>19</v>
      </c>
      <c r="BF41" s="23">
        <v>14</v>
      </c>
      <c r="BG41" s="23">
        <v>30</v>
      </c>
      <c r="BH41" s="18">
        <f t="shared" si="67"/>
        <v>63</v>
      </c>
      <c r="BI41" s="18" t="str">
        <f t="shared" si="37"/>
        <v>A-</v>
      </c>
      <c r="BJ41" s="20" t="str">
        <f t="shared" si="68"/>
        <v>3.5</v>
      </c>
      <c r="BK41" s="18">
        <f t="shared" si="69"/>
        <v>19.5</v>
      </c>
      <c r="BL41" s="18">
        <f t="shared" si="70"/>
        <v>17.5</v>
      </c>
      <c r="BM41" s="19">
        <f t="shared" si="71"/>
        <v>478</v>
      </c>
      <c r="BN41" s="40">
        <f t="shared" si="72"/>
        <v>1.9444444444444444</v>
      </c>
      <c r="BO41" s="35" t="str">
        <f t="shared" si="73"/>
        <v>D</v>
      </c>
      <c r="BP41" s="8">
        <v>53</v>
      </c>
      <c r="BQ41" s="8" t="s">
        <v>83</v>
      </c>
      <c r="BR41" s="18" t="s">
        <v>122</v>
      </c>
    </row>
    <row r="42" spans="1:70" s="18" customFormat="1" ht="15.75">
      <c r="A42" s="17">
        <v>33</v>
      </c>
      <c r="B42" s="9" t="s">
        <v>60</v>
      </c>
      <c r="C42" s="8">
        <v>37</v>
      </c>
      <c r="D42" s="19">
        <v>24</v>
      </c>
      <c r="E42" s="18">
        <v>21</v>
      </c>
      <c r="F42" s="20">
        <f t="shared" si="44"/>
        <v>45</v>
      </c>
      <c r="G42" s="8">
        <v>25</v>
      </c>
      <c r="H42" s="8">
        <v>16</v>
      </c>
      <c r="I42" s="18">
        <f t="shared" si="45"/>
        <v>41</v>
      </c>
      <c r="J42" s="22">
        <f t="shared" si="46"/>
        <v>86</v>
      </c>
      <c r="K42" s="22" t="str">
        <f t="shared" si="47"/>
        <v>C</v>
      </c>
      <c r="L42" s="22" t="str">
        <f t="shared" si="48"/>
        <v>2</v>
      </c>
      <c r="M42" s="18">
        <v>14</v>
      </c>
      <c r="N42" s="18">
        <v>33</v>
      </c>
      <c r="O42" s="22">
        <f t="shared" si="5"/>
        <v>47</v>
      </c>
      <c r="P42" s="22" t="str">
        <f t="shared" si="49"/>
        <v>F</v>
      </c>
      <c r="Q42" s="22" t="str">
        <f t="shared" si="50"/>
        <v>0</v>
      </c>
      <c r="R42" s="18">
        <v>5</v>
      </c>
      <c r="S42" s="18">
        <v>17</v>
      </c>
      <c r="T42" s="21">
        <f t="shared" si="51"/>
        <v>22</v>
      </c>
      <c r="U42" s="22" t="str">
        <f t="shared" si="41"/>
        <v>F</v>
      </c>
      <c r="V42" s="22" t="str">
        <f t="shared" si="42"/>
        <v>0</v>
      </c>
      <c r="W42" s="18">
        <v>36</v>
      </c>
      <c r="X42" s="18">
        <v>34</v>
      </c>
      <c r="Y42" s="18">
        <f t="shared" si="52"/>
        <v>70</v>
      </c>
      <c r="Z42" s="18" t="str">
        <f t="shared" si="53"/>
        <v>A</v>
      </c>
      <c r="AA42" s="20" t="str">
        <f t="shared" si="54"/>
        <v>4</v>
      </c>
      <c r="AB42" s="18">
        <v>25</v>
      </c>
      <c r="AC42" s="18">
        <v>26</v>
      </c>
      <c r="AD42" s="18">
        <v>22</v>
      </c>
      <c r="AE42" s="18">
        <f t="shared" si="55"/>
        <v>73</v>
      </c>
      <c r="AF42" s="18" t="str">
        <f t="shared" si="56"/>
        <v>A</v>
      </c>
      <c r="AG42" s="20" t="str">
        <f t="shared" si="57"/>
        <v>4</v>
      </c>
      <c r="AH42" s="19">
        <v>28</v>
      </c>
      <c r="AI42" s="18">
        <v>20</v>
      </c>
      <c r="AJ42" s="18">
        <f t="shared" si="58"/>
        <v>48</v>
      </c>
      <c r="AK42" s="18" t="str">
        <f t="shared" si="59"/>
        <v>C</v>
      </c>
      <c r="AL42" s="20" t="str">
        <f t="shared" si="60"/>
        <v>2</v>
      </c>
      <c r="AM42" s="23">
        <v>9</v>
      </c>
      <c r="AN42" s="23">
        <v>21</v>
      </c>
      <c r="AO42" s="23"/>
      <c r="AP42" s="18">
        <f t="shared" si="61"/>
        <v>30</v>
      </c>
      <c r="AQ42" s="18" t="str">
        <f t="shared" si="40"/>
        <v>F</v>
      </c>
      <c r="AR42" s="20" t="str">
        <f t="shared" si="62"/>
        <v>0</v>
      </c>
      <c r="AS42" s="18">
        <v>25</v>
      </c>
      <c r="AT42" s="18">
        <v>19</v>
      </c>
      <c r="AV42" s="18">
        <f t="shared" si="63"/>
        <v>44</v>
      </c>
      <c r="AW42" s="18" t="str">
        <f t="shared" si="74"/>
        <v>C</v>
      </c>
      <c r="AX42" s="20" t="str">
        <f t="shared" si="64"/>
        <v>2</v>
      </c>
      <c r="AY42" s="18">
        <v>20</v>
      </c>
      <c r="AZ42" s="18">
        <v>22</v>
      </c>
      <c r="BB42" s="18">
        <f t="shared" si="65"/>
        <v>42</v>
      </c>
      <c r="BC42" s="18" t="str">
        <f>IF(BB42&gt;=80,"A+",IF(BB42&gt;=70,"A",IF(BB42&gt;=60,"A-",IF(BB42&gt;=50,"B",IF(BB42&gt;=40,"C",IF(BB42&gt;=33,"D",IF(BB42&lt;32,"F")))))))</f>
        <v>C</v>
      </c>
      <c r="BD42" s="20" t="str">
        <f t="shared" si="66"/>
        <v>2</v>
      </c>
      <c r="BE42" s="19">
        <v>11</v>
      </c>
      <c r="BF42" s="23">
        <v>16</v>
      </c>
      <c r="BG42" s="23">
        <v>30</v>
      </c>
      <c r="BH42" s="18">
        <f t="shared" si="67"/>
        <v>57</v>
      </c>
      <c r="BI42" s="18" t="str">
        <f t="shared" si="37"/>
        <v>B</v>
      </c>
      <c r="BJ42" s="20" t="str">
        <f t="shared" si="68"/>
        <v>3</v>
      </c>
      <c r="BK42" s="18">
        <f t="shared" si="69"/>
        <v>19</v>
      </c>
      <c r="BL42" s="18">
        <f t="shared" si="70"/>
        <v>17</v>
      </c>
      <c r="BM42" s="19">
        <f t="shared" si="71"/>
        <v>479</v>
      </c>
      <c r="BN42" s="40">
        <f t="shared" si="72"/>
        <v>1.8888888888888888</v>
      </c>
      <c r="BO42" s="35" t="str">
        <f t="shared" si="73"/>
        <v>D</v>
      </c>
      <c r="BP42" s="8">
        <v>37</v>
      </c>
      <c r="BQ42" s="8" t="s">
        <v>83</v>
      </c>
      <c r="BR42" s="21" t="s">
        <v>123</v>
      </c>
    </row>
    <row r="43" spans="1:70" s="18" customFormat="1" ht="15.75">
      <c r="A43" s="18">
        <v>38</v>
      </c>
      <c r="B43" s="9" t="s">
        <v>16</v>
      </c>
      <c r="C43" s="8">
        <v>44</v>
      </c>
      <c r="D43" s="19">
        <v>25</v>
      </c>
      <c r="E43" s="18">
        <v>14</v>
      </c>
      <c r="F43" s="20">
        <f t="shared" si="44"/>
        <v>39</v>
      </c>
      <c r="G43" s="8">
        <v>23</v>
      </c>
      <c r="H43" s="8">
        <v>17</v>
      </c>
      <c r="I43" s="18">
        <f t="shared" si="45"/>
        <v>40</v>
      </c>
      <c r="J43" s="22">
        <f t="shared" si="46"/>
        <v>79</v>
      </c>
      <c r="K43" s="22" t="str">
        <f t="shared" si="47"/>
        <v>D</v>
      </c>
      <c r="L43" s="22" t="str">
        <f t="shared" si="48"/>
        <v>1</v>
      </c>
      <c r="M43" s="18">
        <v>4</v>
      </c>
      <c r="N43" s="18">
        <v>33</v>
      </c>
      <c r="O43" s="22">
        <f t="shared" si="5"/>
        <v>37</v>
      </c>
      <c r="P43" s="22" t="str">
        <f t="shared" si="49"/>
        <v>F</v>
      </c>
      <c r="Q43" s="22" t="str">
        <f t="shared" si="50"/>
        <v>0</v>
      </c>
      <c r="R43" s="18">
        <v>0</v>
      </c>
      <c r="S43" s="18">
        <v>20</v>
      </c>
      <c r="T43" s="21">
        <f t="shared" si="51"/>
        <v>20</v>
      </c>
      <c r="U43" s="22" t="str">
        <f t="shared" si="41"/>
        <v>F</v>
      </c>
      <c r="V43" s="22" t="str">
        <f t="shared" si="42"/>
        <v>0</v>
      </c>
      <c r="W43" s="18">
        <v>38</v>
      </c>
      <c r="X43" s="18">
        <v>34</v>
      </c>
      <c r="Y43" s="18">
        <f t="shared" si="52"/>
        <v>72</v>
      </c>
      <c r="Z43" s="18" t="str">
        <f t="shared" si="53"/>
        <v>A</v>
      </c>
      <c r="AA43" s="20" t="str">
        <f t="shared" si="54"/>
        <v>4</v>
      </c>
      <c r="AB43" s="18">
        <v>23</v>
      </c>
      <c r="AC43" s="18">
        <v>20</v>
      </c>
      <c r="AD43" s="18">
        <v>22</v>
      </c>
      <c r="AE43" s="18">
        <f t="shared" si="55"/>
        <v>65</v>
      </c>
      <c r="AF43" s="18" t="str">
        <f t="shared" si="56"/>
        <v>A-</v>
      </c>
      <c r="AG43" s="20" t="str">
        <f t="shared" si="57"/>
        <v>3.5</v>
      </c>
      <c r="AH43" s="19">
        <v>27</v>
      </c>
      <c r="AI43" s="18">
        <v>18</v>
      </c>
      <c r="AJ43" s="18">
        <f t="shared" si="58"/>
        <v>45</v>
      </c>
      <c r="AK43" s="18" t="str">
        <f t="shared" si="59"/>
        <v>C</v>
      </c>
      <c r="AL43" s="20" t="str">
        <f t="shared" si="60"/>
        <v>2</v>
      </c>
      <c r="AM43" s="23">
        <v>25</v>
      </c>
      <c r="AN43" s="23">
        <v>28</v>
      </c>
      <c r="AO43" s="23"/>
      <c r="AP43" s="18">
        <f t="shared" si="61"/>
        <v>53</v>
      </c>
      <c r="AQ43" s="18" t="str">
        <f t="shared" si="40"/>
        <v>B</v>
      </c>
      <c r="AR43" s="20" t="str">
        <f t="shared" si="62"/>
        <v>3</v>
      </c>
      <c r="AS43" s="18">
        <v>22</v>
      </c>
      <c r="AT43" s="18">
        <v>30</v>
      </c>
      <c r="AV43" s="18">
        <f t="shared" si="63"/>
        <v>52</v>
      </c>
      <c r="AW43" s="18" t="str">
        <f t="shared" si="74"/>
        <v>B</v>
      </c>
      <c r="AX43" s="20" t="str">
        <f t="shared" si="64"/>
        <v>3</v>
      </c>
      <c r="AY43" s="18">
        <v>10</v>
      </c>
      <c r="AZ43" s="18">
        <v>25</v>
      </c>
      <c r="BB43" s="18">
        <f t="shared" si="65"/>
        <v>35</v>
      </c>
      <c r="BC43" s="43" t="s">
        <v>81</v>
      </c>
      <c r="BD43" s="20" t="str">
        <f t="shared" si="66"/>
        <v>0</v>
      </c>
      <c r="BE43" s="19">
        <v>9</v>
      </c>
      <c r="BF43" s="23">
        <v>18</v>
      </c>
      <c r="BG43" s="23">
        <v>20</v>
      </c>
      <c r="BH43" s="18">
        <f t="shared" si="67"/>
        <v>47</v>
      </c>
      <c r="BI43" s="18" t="str">
        <f t="shared" si="37"/>
        <v>C</v>
      </c>
      <c r="BJ43" s="20" t="str">
        <f t="shared" si="68"/>
        <v>2</v>
      </c>
      <c r="BK43" s="18">
        <f t="shared" si="69"/>
        <v>18.5</v>
      </c>
      <c r="BL43" s="18">
        <f t="shared" si="70"/>
        <v>16.5</v>
      </c>
      <c r="BM43" s="19">
        <f t="shared" si="71"/>
        <v>465</v>
      </c>
      <c r="BN43" s="40">
        <f t="shared" si="72"/>
        <v>1.8333333333333333</v>
      </c>
      <c r="BO43" s="35" t="str">
        <f t="shared" si="73"/>
        <v>D</v>
      </c>
      <c r="BP43" s="8">
        <v>44</v>
      </c>
      <c r="BQ43" s="8" t="s">
        <v>83</v>
      </c>
      <c r="BR43" s="18" t="s">
        <v>124</v>
      </c>
    </row>
    <row r="44" spans="1:70" s="18" customFormat="1" ht="15.75">
      <c r="A44" s="18">
        <v>30</v>
      </c>
      <c r="B44" s="9" t="s">
        <v>56</v>
      </c>
      <c r="C44" s="8">
        <v>34</v>
      </c>
      <c r="D44" s="19">
        <v>24</v>
      </c>
      <c r="E44" s="18">
        <v>18</v>
      </c>
      <c r="F44" s="20">
        <f t="shared" si="44"/>
        <v>42</v>
      </c>
      <c r="G44" s="8">
        <v>27</v>
      </c>
      <c r="H44" s="8">
        <v>16</v>
      </c>
      <c r="I44" s="18">
        <f t="shared" si="45"/>
        <v>43</v>
      </c>
      <c r="J44" s="22">
        <f t="shared" si="46"/>
        <v>85</v>
      </c>
      <c r="K44" s="22" t="str">
        <f t="shared" si="47"/>
        <v>C</v>
      </c>
      <c r="L44" s="22" t="str">
        <f t="shared" si="48"/>
        <v>2</v>
      </c>
      <c r="M44" s="18">
        <v>13</v>
      </c>
      <c r="N44" s="18">
        <v>33</v>
      </c>
      <c r="O44" s="22">
        <f t="shared" si="5"/>
        <v>46</v>
      </c>
      <c r="P44" s="22" t="str">
        <f t="shared" si="49"/>
        <v>F</v>
      </c>
      <c r="Q44" s="22" t="str">
        <f t="shared" si="50"/>
        <v>0</v>
      </c>
      <c r="R44" s="18">
        <v>21</v>
      </c>
      <c r="S44" s="18">
        <v>10</v>
      </c>
      <c r="T44" s="21">
        <f t="shared" si="51"/>
        <v>31</v>
      </c>
      <c r="U44" s="22" t="str">
        <f t="shared" si="41"/>
        <v>F</v>
      </c>
      <c r="V44" s="22" t="str">
        <f t="shared" si="42"/>
        <v>0</v>
      </c>
      <c r="W44" s="18">
        <v>38</v>
      </c>
      <c r="X44" s="18">
        <v>33</v>
      </c>
      <c r="Y44" s="18">
        <f t="shared" si="52"/>
        <v>71</v>
      </c>
      <c r="Z44" s="18" t="str">
        <f t="shared" si="53"/>
        <v>A</v>
      </c>
      <c r="AA44" s="20" t="str">
        <f t="shared" si="54"/>
        <v>4</v>
      </c>
      <c r="AB44" s="18">
        <v>20</v>
      </c>
      <c r="AC44" s="18">
        <v>22</v>
      </c>
      <c r="AD44" s="18">
        <v>21</v>
      </c>
      <c r="AE44" s="18">
        <f t="shared" si="55"/>
        <v>63</v>
      </c>
      <c r="AF44" s="18" t="str">
        <f t="shared" si="56"/>
        <v>A-</v>
      </c>
      <c r="AG44" s="20" t="str">
        <f t="shared" si="57"/>
        <v>3.5</v>
      </c>
      <c r="AH44" s="19">
        <v>33</v>
      </c>
      <c r="AI44" s="18">
        <v>25</v>
      </c>
      <c r="AJ44" s="18">
        <f t="shared" si="58"/>
        <v>58</v>
      </c>
      <c r="AK44" s="18" t="str">
        <f t="shared" si="59"/>
        <v>B</v>
      </c>
      <c r="AL44" s="20" t="str">
        <f t="shared" si="60"/>
        <v>3</v>
      </c>
      <c r="AM44" s="23">
        <v>20</v>
      </c>
      <c r="AN44" s="23">
        <v>18</v>
      </c>
      <c r="AO44" s="23"/>
      <c r="AP44" s="18">
        <f t="shared" si="61"/>
        <v>38</v>
      </c>
      <c r="AQ44" s="18" t="str">
        <f t="shared" si="40"/>
        <v>D</v>
      </c>
      <c r="AR44" s="20" t="str">
        <f t="shared" si="62"/>
        <v>1</v>
      </c>
      <c r="AS44" s="18">
        <v>6</v>
      </c>
      <c r="AT44" s="18">
        <v>12</v>
      </c>
      <c r="AV44" s="18">
        <f t="shared" si="63"/>
        <v>18</v>
      </c>
      <c r="AW44" s="18" t="str">
        <f t="shared" si="74"/>
        <v>F</v>
      </c>
      <c r="AX44" s="20" t="str">
        <f t="shared" si="64"/>
        <v>0</v>
      </c>
      <c r="AY44" s="18">
        <v>22</v>
      </c>
      <c r="AZ44" s="18">
        <v>16</v>
      </c>
      <c r="BB44" s="18">
        <f t="shared" si="65"/>
        <v>38</v>
      </c>
      <c r="BC44" s="18" t="str">
        <f>IF(BB44&gt;=80,"A+",IF(BB44&gt;=70,"A",IF(BB44&gt;=60,"A-",IF(BB44&gt;=50,"B",IF(BB44&gt;=40,"C",IF(BB44&gt;=33,"D",IF(BB44&lt;32,"F")))))))</f>
        <v>D</v>
      </c>
      <c r="BD44" s="20" t="str">
        <f t="shared" si="66"/>
        <v>1</v>
      </c>
      <c r="BE44" s="19">
        <v>21</v>
      </c>
      <c r="BF44" s="23">
        <v>9</v>
      </c>
      <c r="BG44" s="23">
        <v>35</v>
      </c>
      <c r="BH44" s="18">
        <f t="shared" si="67"/>
        <v>65</v>
      </c>
      <c r="BI44" s="18" t="str">
        <f t="shared" si="37"/>
        <v>A-</v>
      </c>
      <c r="BJ44" s="20" t="str">
        <f t="shared" si="68"/>
        <v>3.5</v>
      </c>
      <c r="BK44" s="18">
        <f t="shared" si="69"/>
        <v>18</v>
      </c>
      <c r="BL44" s="18">
        <f t="shared" si="70"/>
        <v>16</v>
      </c>
      <c r="BM44" s="19">
        <f t="shared" si="71"/>
        <v>473</v>
      </c>
      <c r="BN44" s="40">
        <f t="shared" si="72"/>
        <v>1.7777777777777777</v>
      </c>
      <c r="BO44" s="35" t="str">
        <f t="shared" si="73"/>
        <v>D</v>
      </c>
      <c r="BP44" s="8">
        <v>34</v>
      </c>
      <c r="BQ44" s="8" t="s">
        <v>83</v>
      </c>
      <c r="BR44" s="21" t="s">
        <v>125</v>
      </c>
    </row>
    <row r="45" spans="1:70" s="18" customFormat="1" ht="15.75">
      <c r="A45" s="18">
        <v>34</v>
      </c>
      <c r="B45" s="9" t="s">
        <v>61</v>
      </c>
      <c r="C45" s="8">
        <v>38</v>
      </c>
      <c r="D45" s="19">
        <v>24</v>
      </c>
      <c r="E45" s="18">
        <v>17</v>
      </c>
      <c r="F45" s="20">
        <f t="shared" si="44"/>
        <v>41</v>
      </c>
      <c r="G45" s="8">
        <v>25</v>
      </c>
      <c r="H45" s="8">
        <v>16</v>
      </c>
      <c r="I45" s="18">
        <f t="shared" si="45"/>
        <v>41</v>
      </c>
      <c r="J45" s="22">
        <f t="shared" si="46"/>
        <v>82</v>
      </c>
      <c r="K45" s="22" t="str">
        <f t="shared" si="47"/>
        <v>C</v>
      </c>
      <c r="L45" s="22" t="str">
        <f t="shared" si="48"/>
        <v>2</v>
      </c>
      <c r="M45" s="18">
        <v>10</v>
      </c>
      <c r="N45" s="18">
        <v>33</v>
      </c>
      <c r="O45" s="22">
        <f t="shared" si="5"/>
        <v>43</v>
      </c>
      <c r="P45" s="22" t="str">
        <f t="shared" si="49"/>
        <v>F</v>
      </c>
      <c r="Q45" s="22" t="str">
        <f t="shared" si="50"/>
        <v>0</v>
      </c>
      <c r="R45" s="18">
        <v>5</v>
      </c>
      <c r="S45" s="18">
        <v>17</v>
      </c>
      <c r="T45" s="21">
        <f t="shared" si="51"/>
        <v>22</v>
      </c>
      <c r="U45" s="22" t="str">
        <f t="shared" si="41"/>
        <v>F</v>
      </c>
      <c r="V45" s="22" t="str">
        <f t="shared" si="42"/>
        <v>0</v>
      </c>
      <c r="W45" s="18">
        <v>31</v>
      </c>
      <c r="X45" s="18">
        <v>31</v>
      </c>
      <c r="Y45" s="18">
        <f t="shared" si="52"/>
        <v>62</v>
      </c>
      <c r="Z45" s="18" t="str">
        <f t="shared" si="53"/>
        <v>A-</v>
      </c>
      <c r="AA45" s="20" t="str">
        <f t="shared" si="54"/>
        <v>3.5</v>
      </c>
      <c r="AB45" s="18">
        <v>24</v>
      </c>
      <c r="AC45" s="18">
        <v>22</v>
      </c>
      <c r="AD45" s="18">
        <v>22</v>
      </c>
      <c r="AE45" s="18">
        <f t="shared" si="55"/>
        <v>68</v>
      </c>
      <c r="AF45" s="18" t="str">
        <f t="shared" si="56"/>
        <v>A-</v>
      </c>
      <c r="AG45" s="20" t="str">
        <f t="shared" si="57"/>
        <v>3.5</v>
      </c>
      <c r="AH45" s="19">
        <v>32</v>
      </c>
      <c r="AI45" s="18">
        <v>20</v>
      </c>
      <c r="AJ45" s="18">
        <f t="shared" si="58"/>
        <v>52</v>
      </c>
      <c r="AK45" s="18" t="str">
        <f t="shared" si="59"/>
        <v>B</v>
      </c>
      <c r="AL45" s="20" t="str">
        <f t="shared" si="60"/>
        <v>3</v>
      </c>
      <c r="AM45" s="23">
        <v>8</v>
      </c>
      <c r="AN45" s="23">
        <v>19</v>
      </c>
      <c r="AO45" s="23"/>
      <c r="AP45" s="18">
        <f t="shared" si="61"/>
        <v>27</v>
      </c>
      <c r="AQ45" s="18" t="str">
        <f t="shared" si="40"/>
        <v>F</v>
      </c>
      <c r="AR45" s="20" t="str">
        <f t="shared" si="62"/>
        <v>0</v>
      </c>
      <c r="AS45" s="18">
        <v>24</v>
      </c>
      <c r="AT45" s="18">
        <v>23</v>
      </c>
      <c r="AV45" s="18">
        <f t="shared" si="63"/>
        <v>47</v>
      </c>
      <c r="AW45" s="18" t="str">
        <f t="shared" si="74"/>
        <v>C</v>
      </c>
      <c r="AX45" s="20" t="str">
        <f t="shared" si="64"/>
        <v>2</v>
      </c>
      <c r="AY45" s="18">
        <v>20</v>
      </c>
      <c r="AZ45" s="18">
        <v>27</v>
      </c>
      <c r="BB45" s="18">
        <f t="shared" si="65"/>
        <v>47</v>
      </c>
      <c r="BC45" s="18" t="str">
        <f>IF(BB45&gt;=80,"A+",IF(BB45&gt;=70,"A",IF(BB45&gt;=60,"A-",IF(BB45&gt;=50,"B",IF(BB45&gt;=40,"C",IF(BB45&gt;=33,"D",IF(BB45&lt;32,"F")))))))</f>
        <v>C</v>
      </c>
      <c r="BD45" s="20" t="str">
        <f t="shared" si="66"/>
        <v>2</v>
      </c>
      <c r="BE45" s="19">
        <v>9</v>
      </c>
      <c r="BF45" s="23">
        <v>13</v>
      </c>
      <c r="BG45" s="23">
        <v>20</v>
      </c>
      <c r="BH45" s="18">
        <f t="shared" si="67"/>
        <v>42</v>
      </c>
      <c r="BI45" s="18" t="str">
        <f t="shared" si="37"/>
        <v>C</v>
      </c>
      <c r="BJ45" s="20" t="str">
        <f t="shared" si="68"/>
        <v>2</v>
      </c>
      <c r="BK45" s="18">
        <f t="shared" si="69"/>
        <v>18</v>
      </c>
      <c r="BL45" s="18">
        <f t="shared" si="70"/>
        <v>16</v>
      </c>
      <c r="BM45" s="19">
        <f t="shared" si="71"/>
        <v>452</v>
      </c>
      <c r="BN45" s="40">
        <f t="shared" si="72"/>
        <v>1.7777777777777777</v>
      </c>
      <c r="BO45" s="35" t="str">
        <f t="shared" si="73"/>
        <v>D</v>
      </c>
      <c r="BP45" s="8">
        <v>38</v>
      </c>
      <c r="BQ45" s="8" t="s">
        <v>83</v>
      </c>
      <c r="BR45" s="18" t="s">
        <v>126</v>
      </c>
    </row>
    <row r="46" spans="1:70" s="18" customFormat="1" ht="15.75">
      <c r="A46" s="18">
        <v>44</v>
      </c>
      <c r="B46" s="9" t="s">
        <v>70</v>
      </c>
      <c r="C46" s="8">
        <v>50</v>
      </c>
      <c r="D46" s="19">
        <v>22</v>
      </c>
      <c r="E46" s="18">
        <v>18</v>
      </c>
      <c r="F46" s="20">
        <f t="shared" si="44"/>
        <v>40</v>
      </c>
      <c r="G46" s="8">
        <v>28</v>
      </c>
      <c r="H46" s="8">
        <v>16</v>
      </c>
      <c r="I46" s="18">
        <f t="shared" si="45"/>
        <v>44</v>
      </c>
      <c r="J46" s="22">
        <f t="shared" si="46"/>
        <v>84</v>
      </c>
      <c r="K46" s="22" t="str">
        <f t="shared" si="47"/>
        <v>C</v>
      </c>
      <c r="L46" s="22" t="str">
        <f t="shared" si="48"/>
        <v>2</v>
      </c>
      <c r="M46" s="18">
        <v>5</v>
      </c>
      <c r="N46" s="18">
        <v>33</v>
      </c>
      <c r="O46" s="22">
        <f t="shared" si="5"/>
        <v>38</v>
      </c>
      <c r="P46" s="22" t="str">
        <f t="shared" si="49"/>
        <v>F</v>
      </c>
      <c r="Q46" s="22" t="str">
        <f t="shared" si="50"/>
        <v>0</v>
      </c>
      <c r="R46" s="18">
        <v>8</v>
      </c>
      <c r="S46" s="18">
        <v>15</v>
      </c>
      <c r="T46" s="21">
        <f t="shared" si="51"/>
        <v>23</v>
      </c>
      <c r="U46" s="22" t="str">
        <f t="shared" si="41"/>
        <v>F</v>
      </c>
      <c r="V46" s="22" t="str">
        <f t="shared" si="42"/>
        <v>0</v>
      </c>
      <c r="W46" s="18">
        <v>40</v>
      </c>
      <c r="X46" s="18">
        <v>29</v>
      </c>
      <c r="Y46" s="18">
        <f t="shared" si="52"/>
        <v>69</v>
      </c>
      <c r="Z46" s="18" t="str">
        <f t="shared" si="53"/>
        <v>A-</v>
      </c>
      <c r="AA46" s="20" t="str">
        <f t="shared" si="54"/>
        <v>3.5</v>
      </c>
      <c r="AB46" s="18">
        <v>20</v>
      </c>
      <c r="AC46" s="18">
        <v>15</v>
      </c>
      <c r="AD46" s="18">
        <v>21</v>
      </c>
      <c r="AE46" s="18">
        <f t="shared" si="55"/>
        <v>56</v>
      </c>
      <c r="AF46" s="18" t="str">
        <f t="shared" si="56"/>
        <v>B</v>
      </c>
      <c r="AG46" s="20" t="str">
        <f t="shared" si="57"/>
        <v>3</v>
      </c>
      <c r="AH46" s="19">
        <v>30</v>
      </c>
      <c r="AI46" s="18">
        <v>24</v>
      </c>
      <c r="AJ46" s="18">
        <f t="shared" si="58"/>
        <v>54</v>
      </c>
      <c r="AK46" s="18" t="str">
        <f t="shared" si="59"/>
        <v>B</v>
      </c>
      <c r="AL46" s="20" t="str">
        <f t="shared" si="60"/>
        <v>3</v>
      </c>
      <c r="AM46" s="23">
        <v>20</v>
      </c>
      <c r="AN46" s="23">
        <v>17</v>
      </c>
      <c r="AO46" s="23"/>
      <c r="AP46" s="18">
        <f t="shared" si="61"/>
        <v>37</v>
      </c>
      <c r="AQ46" s="18" t="str">
        <f t="shared" si="40"/>
        <v>D</v>
      </c>
      <c r="AR46" s="20" t="str">
        <f t="shared" si="62"/>
        <v>1</v>
      </c>
      <c r="AS46" s="18">
        <v>4</v>
      </c>
      <c r="AT46" s="18">
        <v>14</v>
      </c>
      <c r="AV46" s="18">
        <f t="shared" si="63"/>
        <v>18</v>
      </c>
      <c r="AW46" s="18" t="str">
        <f t="shared" si="74"/>
        <v>F</v>
      </c>
      <c r="AX46" s="20" t="str">
        <f t="shared" si="64"/>
        <v>0</v>
      </c>
      <c r="AY46" s="18">
        <v>20</v>
      </c>
      <c r="AZ46" s="18">
        <v>14</v>
      </c>
      <c r="BB46" s="18">
        <f t="shared" si="65"/>
        <v>34</v>
      </c>
      <c r="BC46" s="18" t="str">
        <f>IF(BB46&gt;=80,"A+",IF(BB46&gt;=70,"A",IF(BB46&gt;=60,"A-",IF(BB46&gt;=50,"B",IF(BB46&gt;=40,"C",IF(BB46&gt;=33,"D",IF(BB46&lt;32,"F")))))))</f>
        <v>D</v>
      </c>
      <c r="BD46" s="20" t="str">
        <f t="shared" si="66"/>
        <v>1</v>
      </c>
      <c r="BE46" s="19">
        <v>26</v>
      </c>
      <c r="BF46" s="23">
        <v>12</v>
      </c>
      <c r="BG46" s="23">
        <v>35</v>
      </c>
      <c r="BH46" s="18">
        <f t="shared" si="67"/>
        <v>73</v>
      </c>
      <c r="BI46" s="18" t="str">
        <f t="shared" si="37"/>
        <v>A</v>
      </c>
      <c r="BJ46" s="20" t="str">
        <f t="shared" si="68"/>
        <v>4</v>
      </c>
      <c r="BK46" s="18">
        <f t="shared" si="69"/>
        <v>17.5</v>
      </c>
      <c r="BL46" s="18">
        <f t="shared" si="70"/>
        <v>15.5</v>
      </c>
      <c r="BM46" s="19">
        <f t="shared" si="71"/>
        <v>446</v>
      </c>
      <c r="BN46" s="40">
        <f t="shared" si="72"/>
        <v>1.7222222222222223</v>
      </c>
      <c r="BO46" s="35" t="str">
        <f t="shared" si="73"/>
        <v>D</v>
      </c>
      <c r="BP46" s="8">
        <v>50</v>
      </c>
      <c r="BQ46" s="8" t="s">
        <v>83</v>
      </c>
      <c r="BR46" s="21" t="s">
        <v>127</v>
      </c>
    </row>
    <row r="47" spans="1:70" s="18" customFormat="1" ht="15.75">
      <c r="A47" s="17">
        <v>27</v>
      </c>
      <c r="B47" s="9" t="s">
        <v>54</v>
      </c>
      <c r="C47" s="8">
        <v>29</v>
      </c>
      <c r="D47" s="19">
        <v>28</v>
      </c>
      <c r="E47" s="18">
        <v>22</v>
      </c>
      <c r="F47" s="20">
        <f t="shared" si="44"/>
        <v>50</v>
      </c>
      <c r="G47" s="8">
        <v>26</v>
      </c>
      <c r="H47" s="8">
        <v>19</v>
      </c>
      <c r="I47" s="18">
        <f t="shared" si="45"/>
        <v>45</v>
      </c>
      <c r="J47" s="22">
        <f t="shared" si="46"/>
        <v>95</v>
      </c>
      <c r="K47" s="22" t="str">
        <f t="shared" si="47"/>
        <v>C</v>
      </c>
      <c r="L47" s="22" t="str">
        <f t="shared" si="48"/>
        <v>2</v>
      </c>
      <c r="M47" s="18">
        <v>5</v>
      </c>
      <c r="N47" s="18">
        <v>33</v>
      </c>
      <c r="O47" s="22">
        <f t="shared" si="5"/>
        <v>38</v>
      </c>
      <c r="P47" s="22" t="str">
        <f t="shared" si="49"/>
        <v>F</v>
      </c>
      <c r="Q47" s="22" t="str">
        <f t="shared" si="50"/>
        <v>0</v>
      </c>
      <c r="R47" s="18">
        <v>8</v>
      </c>
      <c r="S47" s="18">
        <v>18</v>
      </c>
      <c r="T47" s="21">
        <f t="shared" si="51"/>
        <v>26</v>
      </c>
      <c r="U47" s="22" t="str">
        <f t="shared" si="41"/>
        <v>F</v>
      </c>
      <c r="V47" s="22" t="str">
        <f t="shared" si="42"/>
        <v>0</v>
      </c>
      <c r="W47" s="18">
        <v>35</v>
      </c>
      <c r="X47" s="18">
        <v>31</v>
      </c>
      <c r="Y47" s="18">
        <f t="shared" si="52"/>
        <v>66</v>
      </c>
      <c r="Z47" s="18" t="str">
        <f t="shared" si="53"/>
        <v>A-</v>
      </c>
      <c r="AA47" s="20" t="str">
        <f t="shared" si="54"/>
        <v>3.5</v>
      </c>
      <c r="AB47" s="18">
        <v>24</v>
      </c>
      <c r="AC47" s="18">
        <v>25</v>
      </c>
      <c r="AD47" s="18">
        <v>22</v>
      </c>
      <c r="AE47" s="18">
        <f t="shared" si="55"/>
        <v>71</v>
      </c>
      <c r="AF47" s="18" t="str">
        <f t="shared" si="56"/>
        <v>A</v>
      </c>
      <c r="AG47" s="20" t="str">
        <f t="shared" si="57"/>
        <v>4</v>
      </c>
      <c r="AH47" s="19">
        <v>25</v>
      </c>
      <c r="AI47" s="18">
        <v>20</v>
      </c>
      <c r="AJ47" s="18">
        <f t="shared" si="58"/>
        <v>45</v>
      </c>
      <c r="AK47" s="18" t="str">
        <f t="shared" si="59"/>
        <v>C</v>
      </c>
      <c r="AL47" s="20" t="str">
        <f t="shared" si="60"/>
        <v>2</v>
      </c>
      <c r="AM47" s="23">
        <v>21</v>
      </c>
      <c r="AN47" s="23">
        <v>16</v>
      </c>
      <c r="AO47" s="23"/>
      <c r="AP47" s="18">
        <f t="shared" si="61"/>
        <v>37</v>
      </c>
      <c r="AQ47" s="18" t="str">
        <f t="shared" si="40"/>
        <v>D</v>
      </c>
      <c r="AR47" s="20" t="str">
        <f t="shared" si="62"/>
        <v>1</v>
      </c>
      <c r="AS47" s="18">
        <v>20</v>
      </c>
      <c r="AT47" s="18">
        <v>18</v>
      </c>
      <c r="AV47" s="18">
        <f t="shared" si="63"/>
        <v>38</v>
      </c>
      <c r="AW47" s="18" t="str">
        <f t="shared" si="74"/>
        <v>D</v>
      </c>
      <c r="AX47" s="20" t="str">
        <f t="shared" si="64"/>
        <v>1</v>
      </c>
      <c r="AY47" s="18">
        <v>12</v>
      </c>
      <c r="AZ47" s="18">
        <v>26</v>
      </c>
      <c r="BB47" s="18">
        <f t="shared" si="65"/>
        <v>38</v>
      </c>
      <c r="BC47" s="43" t="s">
        <v>81</v>
      </c>
      <c r="BD47" s="20" t="str">
        <f t="shared" si="66"/>
        <v>0</v>
      </c>
      <c r="BE47" s="19">
        <v>21</v>
      </c>
      <c r="BF47" s="23">
        <v>16</v>
      </c>
      <c r="BG47" s="23">
        <v>30</v>
      </c>
      <c r="BH47" s="18">
        <f t="shared" si="67"/>
        <v>67</v>
      </c>
      <c r="BI47" s="18" t="str">
        <f t="shared" si="37"/>
        <v>A-</v>
      </c>
      <c r="BJ47" s="20" t="str">
        <f t="shared" si="68"/>
        <v>3.5</v>
      </c>
      <c r="BK47" s="18">
        <f t="shared" si="69"/>
        <v>17</v>
      </c>
      <c r="BL47" s="18">
        <f t="shared" si="70"/>
        <v>15</v>
      </c>
      <c r="BM47" s="19">
        <f t="shared" si="71"/>
        <v>481</v>
      </c>
      <c r="BN47" s="40">
        <f t="shared" si="72"/>
        <v>1.6666666666666667</v>
      </c>
      <c r="BO47" s="35" t="str">
        <f t="shared" si="73"/>
        <v>D</v>
      </c>
      <c r="BP47" s="8">
        <v>29</v>
      </c>
      <c r="BQ47" s="18" t="s">
        <v>83</v>
      </c>
      <c r="BR47" s="18" t="s">
        <v>128</v>
      </c>
    </row>
    <row r="48" spans="1:70" s="18" customFormat="1" ht="15.75">
      <c r="A48" s="18">
        <v>46</v>
      </c>
      <c r="B48" s="9" t="s">
        <v>72</v>
      </c>
      <c r="C48" s="8">
        <v>52</v>
      </c>
      <c r="D48" s="19">
        <v>25</v>
      </c>
      <c r="E48" s="18">
        <v>21</v>
      </c>
      <c r="F48" s="20">
        <f t="shared" si="44"/>
        <v>46</v>
      </c>
      <c r="G48" s="8">
        <v>18</v>
      </c>
      <c r="H48" s="8">
        <v>15</v>
      </c>
      <c r="I48" s="18">
        <f t="shared" si="45"/>
        <v>33</v>
      </c>
      <c r="J48" s="22">
        <f t="shared" si="46"/>
        <v>79</v>
      </c>
      <c r="K48" s="22" t="str">
        <f t="shared" si="47"/>
        <v>D</v>
      </c>
      <c r="L48" s="22" t="str">
        <f t="shared" si="48"/>
        <v>1</v>
      </c>
      <c r="M48" s="18">
        <v>33</v>
      </c>
      <c r="N48" s="18">
        <v>18</v>
      </c>
      <c r="O48" s="22">
        <f t="shared" si="5"/>
        <v>51</v>
      </c>
      <c r="P48" s="22" t="str">
        <f t="shared" si="49"/>
        <v>F</v>
      </c>
      <c r="Q48" s="22" t="str">
        <f t="shared" si="50"/>
        <v>0</v>
      </c>
      <c r="R48" s="18">
        <v>4</v>
      </c>
      <c r="S48" s="18">
        <v>15</v>
      </c>
      <c r="T48" s="21">
        <f t="shared" si="51"/>
        <v>19</v>
      </c>
      <c r="U48" s="22" t="str">
        <f t="shared" si="41"/>
        <v>F</v>
      </c>
      <c r="V48" s="22" t="str">
        <f t="shared" si="42"/>
        <v>0</v>
      </c>
      <c r="W48" s="18">
        <v>32</v>
      </c>
      <c r="X48" s="18">
        <v>25</v>
      </c>
      <c r="Y48" s="18">
        <f t="shared" si="52"/>
        <v>57</v>
      </c>
      <c r="Z48" s="18" t="str">
        <f t="shared" si="53"/>
        <v>B</v>
      </c>
      <c r="AA48" s="20" t="str">
        <f t="shared" si="54"/>
        <v>3</v>
      </c>
      <c r="AB48" s="18">
        <v>22</v>
      </c>
      <c r="AC48" s="18">
        <v>22</v>
      </c>
      <c r="AD48" s="18">
        <v>21</v>
      </c>
      <c r="AE48" s="18">
        <f t="shared" si="55"/>
        <v>65</v>
      </c>
      <c r="AF48" s="18" t="str">
        <f t="shared" si="56"/>
        <v>A-</v>
      </c>
      <c r="AG48" s="20" t="str">
        <f t="shared" si="57"/>
        <v>3.5</v>
      </c>
      <c r="AH48" s="19">
        <v>25</v>
      </c>
      <c r="AI48" s="18">
        <v>17</v>
      </c>
      <c r="AJ48" s="18">
        <f t="shared" si="58"/>
        <v>42</v>
      </c>
      <c r="AK48" s="18" t="str">
        <f t="shared" si="59"/>
        <v>C</v>
      </c>
      <c r="AL48" s="20" t="str">
        <f t="shared" si="60"/>
        <v>2</v>
      </c>
      <c r="AM48" s="23">
        <v>20</v>
      </c>
      <c r="AN48" s="23">
        <v>14</v>
      </c>
      <c r="AO48" s="23"/>
      <c r="AP48" s="18">
        <f t="shared" si="61"/>
        <v>34</v>
      </c>
      <c r="AQ48" s="18" t="str">
        <f t="shared" si="40"/>
        <v>D</v>
      </c>
      <c r="AR48" s="20" t="str">
        <f t="shared" si="62"/>
        <v>1</v>
      </c>
      <c r="AS48" s="18">
        <v>20</v>
      </c>
      <c r="AT48" s="18">
        <v>24</v>
      </c>
      <c r="AV48" s="18">
        <f t="shared" si="63"/>
        <v>44</v>
      </c>
      <c r="AW48" s="18" t="str">
        <f t="shared" si="74"/>
        <v>C</v>
      </c>
      <c r="AX48" s="20" t="str">
        <f t="shared" si="64"/>
        <v>2</v>
      </c>
      <c r="AY48" s="18">
        <v>13</v>
      </c>
      <c r="AZ48" s="18">
        <v>20</v>
      </c>
      <c r="BB48" s="18">
        <f t="shared" si="65"/>
        <v>33</v>
      </c>
      <c r="BC48" s="43" t="s">
        <v>81</v>
      </c>
      <c r="BD48" s="20" t="str">
        <f t="shared" si="66"/>
        <v>0</v>
      </c>
      <c r="BE48" s="19">
        <v>22</v>
      </c>
      <c r="BF48" s="23">
        <v>16</v>
      </c>
      <c r="BG48" s="23">
        <v>30</v>
      </c>
      <c r="BH48" s="18">
        <f t="shared" si="67"/>
        <v>68</v>
      </c>
      <c r="BI48" s="18" t="str">
        <f t="shared" si="37"/>
        <v>A-</v>
      </c>
      <c r="BJ48" s="20" t="str">
        <f t="shared" si="68"/>
        <v>3.5</v>
      </c>
      <c r="BK48" s="18">
        <f t="shared" si="69"/>
        <v>16</v>
      </c>
      <c r="BL48" s="18">
        <f t="shared" si="70"/>
        <v>14</v>
      </c>
      <c r="BM48" s="19">
        <f t="shared" si="71"/>
        <v>452</v>
      </c>
      <c r="BN48" s="40">
        <f t="shared" si="72"/>
        <v>1.5555555555555556</v>
      </c>
      <c r="BO48" s="35" t="str">
        <f t="shared" si="73"/>
        <v>D</v>
      </c>
      <c r="BP48" s="8">
        <v>52</v>
      </c>
      <c r="BQ48" s="8" t="s">
        <v>83</v>
      </c>
      <c r="BR48" s="21" t="s">
        <v>129</v>
      </c>
    </row>
    <row r="49" spans="1:70" s="18" customFormat="1" ht="15.75">
      <c r="A49" s="17">
        <v>25</v>
      </c>
      <c r="B49" s="9" t="s">
        <v>52</v>
      </c>
      <c r="C49" s="8">
        <v>26</v>
      </c>
      <c r="D49" s="19">
        <v>27</v>
      </c>
      <c r="E49" s="18">
        <v>24</v>
      </c>
      <c r="F49" s="20">
        <f t="shared" si="44"/>
        <v>51</v>
      </c>
      <c r="G49" s="8">
        <v>30</v>
      </c>
      <c r="H49" s="8">
        <v>9</v>
      </c>
      <c r="I49" s="18">
        <f t="shared" si="45"/>
        <v>39</v>
      </c>
      <c r="J49" s="22">
        <f t="shared" si="46"/>
        <v>90</v>
      </c>
      <c r="K49" s="22" t="str">
        <f t="shared" si="47"/>
        <v>C</v>
      </c>
      <c r="L49" s="22" t="str">
        <f t="shared" si="48"/>
        <v>2</v>
      </c>
      <c r="M49" s="18">
        <v>18</v>
      </c>
      <c r="N49" s="18">
        <v>22</v>
      </c>
      <c r="O49" s="22">
        <f t="shared" si="5"/>
        <v>40</v>
      </c>
      <c r="P49" s="22" t="str">
        <f t="shared" si="49"/>
        <v>F</v>
      </c>
      <c r="Q49" s="22" t="str">
        <f t="shared" si="50"/>
        <v>0</v>
      </c>
      <c r="R49" s="18">
        <v>7</v>
      </c>
      <c r="S49" s="18">
        <v>15</v>
      </c>
      <c r="T49" s="21">
        <f t="shared" si="51"/>
        <v>22</v>
      </c>
      <c r="U49" s="22" t="str">
        <f t="shared" si="41"/>
        <v>F</v>
      </c>
      <c r="V49" s="22" t="str">
        <f t="shared" si="42"/>
        <v>0</v>
      </c>
      <c r="W49" s="18">
        <v>34</v>
      </c>
      <c r="X49" s="18">
        <v>30</v>
      </c>
      <c r="Y49" s="18">
        <f t="shared" si="52"/>
        <v>64</v>
      </c>
      <c r="Z49" s="18" t="str">
        <f t="shared" si="53"/>
        <v>A-</v>
      </c>
      <c r="AA49" s="20" t="str">
        <f t="shared" si="54"/>
        <v>3.5</v>
      </c>
      <c r="AB49" s="18">
        <v>20</v>
      </c>
      <c r="AC49" s="18">
        <v>18</v>
      </c>
      <c r="AD49" s="18">
        <v>22</v>
      </c>
      <c r="AE49" s="18">
        <f t="shared" si="55"/>
        <v>60</v>
      </c>
      <c r="AF49" s="18" t="str">
        <f t="shared" si="56"/>
        <v>A-</v>
      </c>
      <c r="AG49" s="20" t="str">
        <f t="shared" si="57"/>
        <v>3.5</v>
      </c>
      <c r="AH49" s="19">
        <v>32</v>
      </c>
      <c r="AI49" s="18">
        <v>20</v>
      </c>
      <c r="AJ49" s="18">
        <f t="shared" si="58"/>
        <v>52</v>
      </c>
      <c r="AK49" s="18" t="str">
        <f t="shared" si="59"/>
        <v>B</v>
      </c>
      <c r="AL49" s="20" t="str">
        <f t="shared" si="60"/>
        <v>3</v>
      </c>
      <c r="AM49" s="23">
        <v>8</v>
      </c>
      <c r="AN49" s="23">
        <v>20</v>
      </c>
      <c r="AO49" s="23"/>
      <c r="AP49" s="18">
        <f t="shared" si="61"/>
        <v>28</v>
      </c>
      <c r="AQ49" s="18" t="str">
        <f t="shared" si="40"/>
        <v>F</v>
      </c>
      <c r="AR49" s="20" t="str">
        <f t="shared" si="62"/>
        <v>0</v>
      </c>
      <c r="AS49" s="18">
        <v>9</v>
      </c>
      <c r="AT49" s="18">
        <v>18</v>
      </c>
      <c r="AV49" s="18">
        <f t="shared" si="63"/>
        <v>27</v>
      </c>
      <c r="AW49" s="18" t="str">
        <f t="shared" si="74"/>
        <v>F</v>
      </c>
      <c r="AX49" s="20" t="str">
        <f t="shared" si="64"/>
        <v>0</v>
      </c>
      <c r="AY49" s="18">
        <v>22</v>
      </c>
      <c r="AZ49" s="18">
        <v>26</v>
      </c>
      <c r="BB49" s="18">
        <f t="shared" si="65"/>
        <v>48</v>
      </c>
      <c r="BC49" s="18" t="str">
        <f aca="true" t="shared" si="75" ref="BC49:BC54">IF(BB49&gt;=80,"A+",IF(BB49&gt;=70,"A",IF(BB49&gt;=60,"A-",IF(BB49&gt;=50,"B",IF(BB49&gt;=40,"C",IF(BB49&gt;=33,"D",IF(BB49&lt;32,"F")))))))</f>
        <v>C</v>
      </c>
      <c r="BD49" s="20" t="str">
        <f t="shared" si="66"/>
        <v>2</v>
      </c>
      <c r="BE49" s="19">
        <v>25</v>
      </c>
      <c r="BF49" s="23">
        <v>20</v>
      </c>
      <c r="BG49" s="23">
        <v>35</v>
      </c>
      <c r="BH49" s="18">
        <f t="shared" si="67"/>
        <v>80</v>
      </c>
      <c r="BI49" s="18" t="str">
        <f t="shared" si="37"/>
        <v>A+</v>
      </c>
      <c r="BJ49" s="20" t="str">
        <f t="shared" si="68"/>
        <v>5</v>
      </c>
      <c r="BK49" s="18">
        <f t="shared" si="69"/>
        <v>19</v>
      </c>
      <c r="BL49" s="18">
        <f t="shared" si="70"/>
        <v>17</v>
      </c>
      <c r="BM49" s="19">
        <f t="shared" si="71"/>
        <v>471</v>
      </c>
      <c r="BN49" s="40">
        <f t="shared" si="72"/>
        <v>1.8888888888888888</v>
      </c>
      <c r="BO49" s="35" t="str">
        <f t="shared" si="73"/>
        <v>D</v>
      </c>
      <c r="BP49" s="8">
        <v>26</v>
      </c>
      <c r="BQ49" s="8" t="s">
        <v>84</v>
      </c>
      <c r="BR49" s="18" t="s">
        <v>130</v>
      </c>
    </row>
    <row r="50" spans="1:70" s="18" customFormat="1" ht="15.75">
      <c r="A50" s="17">
        <v>39</v>
      </c>
      <c r="B50" s="9" t="s">
        <v>65</v>
      </c>
      <c r="C50" s="8">
        <v>45</v>
      </c>
      <c r="D50" s="19">
        <v>28</v>
      </c>
      <c r="E50" s="18">
        <v>21</v>
      </c>
      <c r="F50" s="20">
        <f t="shared" si="44"/>
        <v>49</v>
      </c>
      <c r="G50" s="8">
        <v>19</v>
      </c>
      <c r="H50" s="8">
        <v>16</v>
      </c>
      <c r="I50" s="18">
        <f t="shared" si="45"/>
        <v>35</v>
      </c>
      <c r="J50" s="22">
        <f t="shared" si="46"/>
        <v>84</v>
      </c>
      <c r="K50" s="22" t="str">
        <f t="shared" si="47"/>
        <v>C</v>
      </c>
      <c r="L50" s="22" t="str">
        <f t="shared" si="48"/>
        <v>2</v>
      </c>
      <c r="M50" s="18">
        <v>4</v>
      </c>
      <c r="N50" s="18">
        <v>17</v>
      </c>
      <c r="O50" s="22">
        <f t="shared" si="5"/>
        <v>21</v>
      </c>
      <c r="P50" s="22" t="str">
        <f t="shared" si="49"/>
        <v>F</v>
      </c>
      <c r="Q50" s="22" t="str">
        <f t="shared" si="50"/>
        <v>0</v>
      </c>
      <c r="R50" s="18">
        <v>1</v>
      </c>
      <c r="S50" s="18">
        <v>13</v>
      </c>
      <c r="T50" s="21">
        <f t="shared" si="51"/>
        <v>14</v>
      </c>
      <c r="U50" s="22" t="str">
        <f t="shared" si="41"/>
        <v>F</v>
      </c>
      <c r="V50" s="22" t="str">
        <f t="shared" si="42"/>
        <v>0</v>
      </c>
      <c r="W50" s="18">
        <v>33</v>
      </c>
      <c r="X50" s="18">
        <v>28</v>
      </c>
      <c r="Y50" s="18">
        <f t="shared" si="52"/>
        <v>61</v>
      </c>
      <c r="Z50" s="18" t="str">
        <f t="shared" si="53"/>
        <v>A-</v>
      </c>
      <c r="AA50" s="20" t="str">
        <f t="shared" si="54"/>
        <v>3.5</v>
      </c>
      <c r="AB50" s="18">
        <v>24</v>
      </c>
      <c r="AC50" s="18">
        <v>24</v>
      </c>
      <c r="AD50" s="18">
        <v>22</v>
      </c>
      <c r="AE50" s="18">
        <f t="shared" si="55"/>
        <v>70</v>
      </c>
      <c r="AF50" s="18" t="str">
        <f t="shared" si="56"/>
        <v>A</v>
      </c>
      <c r="AG50" s="20" t="str">
        <f t="shared" si="57"/>
        <v>4</v>
      </c>
      <c r="AH50" s="19">
        <v>31</v>
      </c>
      <c r="AI50" s="18">
        <v>25</v>
      </c>
      <c r="AJ50" s="18">
        <f t="shared" si="58"/>
        <v>56</v>
      </c>
      <c r="AK50" s="18" t="str">
        <f t="shared" si="59"/>
        <v>B</v>
      </c>
      <c r="AL50" s="20" t="str">
        <f t="shared" si="60"/>
        <v>3</v>
      </c>
      <c r="AM50" s="23">
        <v>6</v>
      </c>
      <c r="AN50" s="23">
        <v>14</v>
      </c>
      <c r="AO50" s="23"/>
      <c r="AP50" s="18">
        <f t="shared" si="61"/>
        <v>20</v>
      </c>
      <c r="AQ50" s="18" t="str">
        <f t="shared" si="40"/>
        <v>F</v>
      </c>
      <c r="AR50" s="20" t="str">
        <f t="shared" si="62"/>
        <v>0</v>
      </c>
      <c r="AS50" s="18">
        <v>0</v>
      </c>
      <c r="AT50" s="18">
        <v>18</v>
      </c>
      <c r="AV50" s="18">
        <f t="shared" si="63"/>
        <v>18</v>
      </c>
      <c r="AW50" s="18" t="str">
        <f t="shared" si="74"/>
        <v>F</v>
      </c>
      <c r="AX50" s="20" t="str">
        <f t="shared" si="64"/>
        <v>0</v>
      </c>
      <c r="AY50" s="18">
        <v>20</v>
      </c>
      <c r="AZ50" s="18">
        <v>18</v>
      </c>
      <c r="BB50" s="18">
        <f t="shared" si="65"/>
        <v>38</v>
      </c>
      <c r="BC50" s="18" t="str">
        <f t="shared" si="75"/>
        <v>D</v>
      </c>
      <c r="BD50" s="20" t="str">
        <f t="shared" si="66"/>
        <v>1</v>
      </c>
      <c r="BE50" s="19">
        <v>9</v>
      </c>
      <c r="BF50" s="23">
        <v>16</v>
      </c>
      <c r="BG50" s="23">
        <v>20</v>
      </c>
      <c r="BH50" s="18">
        <f t="shared" si="67"/>
        <v>45</v>
      </c>
      <c r="BI50" s="18" t="str">
        <f t="shared" si="37"/>
        <v>C</v>
      </c>
      <c r="BJ50" s="20" t="str">
        <f t="shared" si="68"/>
        <v>2</v>
      </c>
      <c r="BK50" s="18">
        <f t="shared" si="69"/>
        <v>15.5</v>
      </c>
      <c r="BL50" s="18">
        <f t="shared" si="70"/>
        <v>13.5</v>
      </c>
      <c r="BM50" s="19">
        <f t="shared" si="71"/>
        <v>387</v>
      </c>
      <c r="BN50" s="40">
        <f t="shared" si="72"/>
        <v>1.5</v>
      </c>
      <c r="BO50" s="35" t="str">
        <f t="shared" si="73"/>
        <v>D</v>
      </c>
      <c r="BP50" s="8">
        <v>45</v>
      </c>
      <c r="BQ50" s="8" t="s">
        <v>84</v>
      </c>
      <c r="BR50" s="21" t="s">
        <v>131</v>
      </c>
    </row>
    <row r="51" spans="1:70" s="18" customFormat="1" ht="15.75">
      <c r="A51" s="17">
        <v>41</v>
      </c>
      <c r="B51" s="9" t="s">
        <v>67</v>
      </c>
      <c r="C51" s="8">
        <v>47</v>
      </c>
      <c r="D51" s="19">
        <v>25</v>
      </c>
      <c r="E51" s="18">
        <v>20</v>
      </c>
      <c r="F51" s="20">
        <f t="shared" si="44"/>
        <v>45</v>
      </c>
      <c r="G51" s="8">
        <v>20</v>
      </c>
      <c r="H51" s="8">
        <v>16</v>
      </c>
      <c r="I51" s="18">
        <f t="shared" si="45"/>
        <v>36</v>
      </c>
      <c r="J51" s="22">
        <f t="shared" si="46"/>
        <v>81</v>
      </c>
      <c r="K51" s="22" t="str">
        <f t="shared" si="47"/>
        <v>C</v>
      </c>
      <c r="L51" s="22" t="str">
        <f t="shared" si="48"/>
        <v>2</v>
      </c>
      <c r="M51" s="18">
        <v>16</v>
      </c>
      <c r="N51" s="18">
        <v>10</v>
      </c>
      <c r="O51" s="22">
        <f t="shared" si="5"/>
        <v>26</v>
      </c>
      <c r="P51" s="22" t="str">
        <f t="shared" si="49"/>
        <v>F</v>
      </c>
      <c r="Q51" s="22" t="str">
        <f t="shared" si="50"/>
        <v>0</v>
      </c>
      <c r="R51" s="18">
        <v>7</v>
      </c>
      <c r="S51" s="18">
        <v>9</v>
      </c>
      <c r="T51" s="21">
        <f t="shared" si="51"/>
        <v>16</v>
      </c>
      <c r="U51" s="22" t="str">
        <f t="shared" si="41"/>
        <v>F</v>
      </c>
      <c r="V51" s="22" t="str">
        <f t="shared" si="42"/>
        <v>0</v>
      </c>
      <c r="W51" s="18">
        <v>37</v>
      </c>
      <c r="X51" s="18">
        <v>25</v>
      </c>
      <c r="Y51" s="18">
        <f t="shared" si="52"/>
        <v>62</v>
      </c>
      <c r="Z51" s="18" t="str">
        <f t="shared" si="53"/>
        <v>A-</v>
      </c>
      <c r="AA51" s="20" t="str">
        <f t="shared" si="54"/>
        <v>3.5</v>
      </c>
      <c r="AB51" s="18">
        <v>26</v>
      </c>
      <c r="AC51" s="18">
        <v>25</v>
      </c>
      <c r="AD51" s="18">
        <v>22</v>
      </c>
      <c r="AE51" s="18">
        <f t="shared" si="55"/>
        <v>73</v>
      </c>
      <c r="AF51" s="18" t="str">
        <f t="shared" si="56"/>
        <v>A</v>
      </c>
      <c r="AG51" s="20" t="str">
        <f t="shared" si="57"/>
        <v>4</v>
      </c>
      <c r="AH51" s="19">
        <v>28</v>
      </c>
      <c r="AI51" s="18">
        <v>20</v>
      </c>
      <c r="AJ51" s="18">
        <f t="shared" si="58"/>
        <v>48</v>
      </c>
      <c r="AK51" s="18" t="str">
        <f t="shared" si="59"/>
        <v>C</v>
      </c>
      <c r="AL51" s="20" t="str">
        <f t="shared" si="60"/>
        <v>2</v>
      </c>
      <c r="AM51" s="23">
        <v>4</v>
      </c>
      <c r="AN51" s="23">
        <v>7</v>
      </c>
      <c r="AO51" s="23"/>
      <c r="AP51" s="18">
        <f t="shared" si="61"/>
        <v>11</v>
      </c>
      <c r="AQ51" s="18" t="str">
        <f t="shared" si="40"/>
        <v>F</v>
      </c>
      <c r="AR51" s="20" t="str">
        <f t="shared" si="62"/>
        <v>0</v>
      </c>
      <c r="AS51" s="18">
        <v>20</v>
      </c>
      <c r="AT51" s="18">
        <v>16</v>
      </c>
      <c r="AV51" s="18">
        <f t="shared" si="63"/>
        <v>36</v>
      </c>
      <c r="AW51" s="18" t="str">
        <f t="shared" si="74"/>
        <v>D</v>
      </c>
      <c r="AX51" s="20" t="str">
        <f t="shared" si="64"/>
        <v>1</v>
      </c>
      <c r="AY51" s="18">
        <v>8</v>
      </c>
      <c r="AZ51" s="18">
        <v>15</v>
      </c>
      <c r="BB51" s="18">
        <f t="shared" si="65"/>
        <v>23</v>
      </c>
      <c r="BC51" s="18" t="str">
        <f t="shared" si="75"/>
        <v>F</v>
      </c>
      <c r="BD51" s="20" t="str">
        <f t="shared" si="66"/>
        <v>0</v>
      </c>
      <c r="BE51" s="19">
        <v>14</v>
      </c>
      <c r="BF51" s="23">
        <v>10</v>
      </c>
      <c r="BG51" s="23">
        <v>35</v>
      </c>
      <c r="BH51" s="18">
        <f t="shared" si="67"/>
        <v>59</v>
      </c>
      <c r="BI51" s="18" t="str">
        <f t="shared" si="37"/>
        <v>B</v>
      </c>
      <c r="BJ51" s="20" t="str">
        <f t="shared" si="68"/>
        <v>3</v>
      </c>
      <c r="BK51" s="18">
        <f t="shared" si="69"/>
        <v>15.5</v>
      </c>
      <c r="BL51" s="18">
        <f t="shared" si="70"/>
        <v>13.5</v>
      </c>
      <c r="BM51" s="19">
        <f t="shared" si="71"/>
        <v>395</v>
      </c>
      <c r="BN51" s="40">
        <f t="shared" si="72"/>
        <v>1.5</v>
      </c>
      <c r="BO51" s="35" t="str">
        <f t="shared" si="73"/>
        <v>D</v>
      </c>
      <c r="BP51" s="8">
        <v>47</v>
      </c>
      <c r="BQ51" s="8" t="s">
        <v>84</v>
      </c>
      <c r="BR51" s="18" t="s">
        <v>132</v>
      </c>
    </row>
    <row r="52" spans="1:70" s="18" customFormat="1" ht="15.75">
      <c r="A52" s="18">
        <v>40</v>
      </c>
      <c r="B52" s="9" t="s">
        <v>66</v>
      </c>
      <c r="C52" s="8">
        <v>46</v>
      </c>
      <c r="D52" s="19">
        <v>25</v>
      </c>
      <c r="E52" s="18">
        <v>19</v>
      </c>
      <c r="F52" s="20">
        <f t="shared" si="44"/>
        <v>44</v>
      </c>
      <c r="G52" s="8">
        <v>25</v>
      </c>
      <c r="H52" s="8">
        <v>13</v>
      </c>
      <c r="I52" s="18">
        <f t="shared" si="45"/>
        <v>38</v>
      </c>
      <c r="J52" s="22">
        <f t="shared" si="46"/>
        <v>82</v>
      </c>
      <c r="K52" s="22" t="str">
        <f t="shared" si="47"/>
        <v>C</v>
      </c>
      <c r="L52" s="22" t="str">
        <f t="shared" si="48"/>
        <v>2</v>
      </c>
      <c r="M52" s="18">
        <v>9</v>
      </c>
      <c r="N52" s="18">
        <v>414</v>
      </c>
      <c r="O52" s="22">
        <v>14</v>
      </c>
      <c r="P52" s="22" t="str">
        <f t="shared" si="49"/>
        <v>F</v>
      </c>
      <c r="Q52" s="22" t="str">
        <f t="shared" si="50"/>
        <v>0</v>
      </c>
      <c r="R52" s="18">
        <v>7</v>
      </c>
      <c r="S52" s="18">
        <v>11</v>
      </c>
      <c r="T52" s="21">
        <f t="shared" si="51"/>
        <v>18</v>
      </c>
      <c r="U52" s="22" t="str">
        <f t="shared" si="41"/>
        <v>F</v>
      </c>
      <c r="V52" s="22" t="str">
        <f t="shared" si="42"/>
        <v>0</v>
      </c>
      <c r="W52" s="18">
        <v>31</v>
      </c>
      <c r="X52" s="18">
        <v>31</v>
      </c>
      <c r="Y52" s="18">
        <f t="shared" si="52"/>
        <v>62</v>
      </c>
      <c r="Z52" s="18" t="str">
        <f t="shared" si="53"/>
        <v>A-</v>
      </c>
      <c r="AA52" s="20" t="str">
        <f t="shared" si="54"/>
        <v>3.5</v>
      </c>
      <c r="AB52" s="18">
        <v>23</v>
      </c>
      <c r="AC52" s="18">
        <v>23</v>
      </c>
      <c r="AD52" s="18">
        <v>22</v>
      </c>
      <c r="AE52" s="18">
        <f t="shared" si="55"/>
        <v>68</v>
      </c>
      <c r="AF52" s="18" t="str">
        <f t="shared" si="56"/>
        <v>A-</v>
      </c>
      <c r="AG52" s="20" t="str">
        <f t="shared" si="57"/>
        <v>3.5</v>
      </c>
      <c r="AH52" s="19">
        <v>30</v>
      </c>
      <c r="AI52" s="18">
        <v>18</v>
      </c>
      <c r="AJ52" s="18">
        <f t="shared" si="58"/>
        <v>48</v>
      </c>
      <c r="AK52" s="18" t="str">
        <f t="shared" si="59"/>
        <v>C</v>
      </c>
      <c r="AL52" s="20" t="str">
        <f t="shared" si="60"/>
        <v>2</v>
      </c>
      <c r="AM52" s="23">
        <v>20</v>
      </c>
      <c r="AN52" s="23">
        <v>18</v>
      </c>
      <c r="AO52" s="23"/>
      <c r="AP52" s="18">
        <f t="shared" si="61"/>
        <v>38</v>
      </c>
      <c r="AQ52" s="18" t="str">
        <f t="shared" si="40"/>
        <v>D</v>
      </c>
      <c r="AR52" s="20" t="str">
        <f t="shared" si="62"/>
        <v>1</v>
      </c>
      <c r="AS52" s="18">
        <v>20</v>
      </c>
      <c r="AT52" s="18">
        <v>28</v>
      </c>
      <c r="AV52" s="18">
        <f t="shared" si="63"/>
        <v>48</v>
      </c>
      <c r="AW52" s="18" t="str">
        <f t="shared" si="74"/>
        <v>C</v>
      </c>
      <c r="AX52" s="20" t="str">
        <f t="shared" si="64"/>
        <v>2</v>
      </c>
      <c r="AY52" s="18">
        <v>5</v>
      </c>
      <c r="AZ52" s="18">
        <v>18</v>
      </c>
      <c r="BB52" s="18">
        <f t="shared" si="65"/>
        <v>23</v>
      </c>
      <c r="BC52" s="18" t="str">
        <f t="shared" si="75"/>
        <v>F</v>
      </c>
      <c r="BD52" s="20" t="str">
        <f t="shared" si="66"/>
        <v>0</v>
      </c>
      <c r="BE52" s="19">
        <v>0</v>
      </c>
      <c r="BF52" s="23">
        <v>8</v>
      </c>
      <c r="BG52" s="23">
        <v>20</v>
      </c>
      <c r="BH52" s="18">
        <f t="shared" si="67"/>
        <v>28</v>
      </c>
      <c r="BI52" s="18" t="str">
        <f t="shared" si="37"/>
        <v>F</v>
      </c>
      <c r="BJ52" s="20" t="str">
        <f t="shared" si="68"/>
        <v>0</v>
      </c>
      <c r="BK52" s="18">
        <f t="shared" si="69"/>
        <v>14</v>
      </c>
      <c r="BL52" s="18">
        <f t="shared" si="70"/>
        <v>12</v>
      </c>
      <c r="BM52" s="19">
        <f t="shared" si="71"/>
        <v>389</v>
      </c>
      <c r="BN52" s="40">
        <f t="shared" si="72"/>
        <v>1.3333333333333333</v>
      </c>
      <c r="BO52" s="35" t="str">
        <f t="shared" si="73"/>
        <v>D</v>
      </c>
      <c r="BP52" s="8">
        <v>46</v>
      </c>
      <c r="BQ52" s="8" t="s">
        <v>84</v>
      </c>
      <c r="BR52" s="21" t="s">
        <v>133</v>
      </c>
    </row>
    <row r="53" spans="1:70" s="18" customFormat="1" ht="15.75">
      <c r="A53" s="17">
        <v>45</v>
      </c>
      <c r="B53" s="9" t="s">
        <v>71</v>
      </c>
      <c r="C53" s="8">
        <v>51</v>
      </c>
      <c r="D53" s="19">
        <v>22</v>
      </c>
      <c r="E53" s="18">
        <v>15</v>
      </c>
      <c r="F53" s="20">
        <f t="shared" si="44"/>
        <v>37</v>
      </c>
      <c r="G53" s="8">
        <v>15</v>
      </c>
      <c r="H53" s="8">
        <v>14</v>
      </c>
      <c r="I53" s="18">
        <f t="shared" si="45"/>
        <v>29</v>
      </c>
      <c r="J53" s="22">
        <f t="shared" si="46"/>
        <v>66</v>
      </c>
      <c r="K53" s="22" t="str">
        <f t="shared" si="47"/>
        <v>D</v>
      </c>
      <c r="L53" s="22" t="str">
        <f t="shared" si="48"/>
        <v>1</v>
      </c>
      <c r="M53" s="18">
        <v>17</v>
      </c>
      <c r="N53" s="18">
        <v>15</v>
      </c>
      <c r="O53" s="22">
        <f>M53+N53</f>
        <v>32</v>
      </c>
      <c r="P53" s="22" t="str">
        <f t="shared" si="49"/>
        <v>F</v>
      </c>
      <c r="Q53" s="22" t="str">
        <f t="shared" si="50"/>
        <v>0</v>
      </c>
      <c r="R53" s="18">
        <v>8</v>
      </c>
      <c r="S53" s="18">
        <v>8</v>
      </c>
      <c r="T53" s="21">
        <f t="shared" si="51"/>
        <v>16</v>
      </c>
      <c r="U53" s="22" t="str">
        <f t="shared" si="41"/>
        <v>F</v>
      </c>
      <c r="V53" s="22" t="str">
        <f t="shared" si="42"/>
        <v>0</v>
      </c>
      <c r="W53" s="18">
        <v>23</v>
      </c>
      <c r="X53" s="18">
        <v>28</v>
      </c>
      <c r="Y53" s="18">
        <f t="shared" si="52"/>
        <v>51</v>
      </c>
      <c r="Z53" s="18" t="str">
        <f t="shared" si="53"/>
        <v>B</v>
      </c>
      <c r="AA53" s="20" t="str">
        <f t="shared" si="54"/>
        <v>3</v>
      </c>
      <c r="AB53" s="18">
        <v>20</v>
      </c>
      <c r="AC53" s="18">
        <v>22</v>
      </c>
      <c r="AD53" s="18">
        <v>21</v>
      </c>
      <c r="AE53" s="18">
        <f t="shared" si="55"/>
        <v>63</v>
      </c>
      <c r="AF53" s="18" t="str">
        <f t="shared" si="56"/>
        <v>A-</v>
      </c>
      <c r="AG53" s="20" t="str">
        <f t="shared" si="57"/>
        <v>3.5</v>
      </c>
      <c r="AH53" s="19">
        <v>25</v>
      </c>
      <c r="AI53" s="18">
        <v>20</v>
      </c>
      <c r="AJ53" s="18">
        <f t="shared" si="58"/>
        <v>45</v>
      </c>
      <c r="AK53" s="18" t="str">
        <f t="shared" si="59"/>
        <v>C</v>
      </c>
      <c r="AL53" s="20" t="str">
        <f t="shared" si="60"/>
        <v>2</v>
      </c>
      <c r="AM53" s="23">
        <v>7</v>
      </c>
      <c r="AN53" s="23">
        <v>10</v>
      </c>
      <c r="AO53" s="23"/>
      <c r="AP53" s="18">
        <f t="shared" si="61"/>
        <v>17</v>
      </c>
      <c r="AQ53" s="18" t="str">
        <f t="shared" si="40"/>
        <v>F</v>
      </c>
      <c r="AR53" s="20" t="str">
        <f t="shared" si="62"/>
        <v>0</v>
      </c>
      <c r="AS53" s="18">
        <v>20</v>
      </c>
      <c r="AT53" s="18">
        <v>17</v>
      </c>
      <c r="AV53" s="18">
        <f t="shared" si="63"/>
        <v>37</v>
      </c>
      <c r="AW53" s="18" t="str">
        <f t="shared" si="74"/>
        <v>D</v>
      </c>
      <c r="AX53" s="20" t="str">
        <f t="shared" si="64"/>
        <v>1</v>
      </c>
      <c r="AY53" s="18">
        <v>8</v>
      </c>
      <c r="AZ53" s="18">
        <v>18</v>
      </c>
      <c r="BB53" s="18">
        <f t="shared" si="65"/>
        <v>26</v>
      </c>
      <c r="BC53" s="18" t="str">
        <f t="shared" si="75"/>
        <v>F</v>
      </c>
      <c r="BD53" s="20" t="str">
        <f t="shared" si="66"/>
        <v>0</v>
      </c>
      <c r="BE53" s="19">
        <v>13</v>
      </c>
      <c r="BF53" s="23">
        <v>11</v>
      </c>
      <c r="BG53" s="23">
        <v>30</v>
      </c>
      <c r="BH53" s="18">
        <f t="shared" si="67"/>
        <v>54</v>
      </c>
      <c r="BI53" s="18" t="str">
        <f t="shared" si="37"/>
        <v>B</v>
      </c>
      <c r="BJ53" s="20" t="str">
        <f t="shared" si="68"/>
        <v>3</v>
      </c>
      <c r="BK53" s="18">
        <f t="shared" si="69"/>
        <v>13.5</v>
      </c>
      <c r="BL53" s="18">
        <f t="shared" si="70"/>
        <v>11.5</v>
      </c>
      <c r="BM53" s="19">
        <f t="shared" si="71"/>
        <v>367</v>
      </c>
      <c r="BN53" s="40">
        <f t="shared" si="72"/>
        <v>1.2777777777777777</v>
      </c>
      <c r="BO53" s="35" t="str">
        <f t="shared" si="73"/>
        <v>D</v>
      </c>
      <c r="BP53" s="8">
        <v>51</v>
      </c>
      <c r="BQ53" s="8" t="s">
        <v>84</v>
      </c>
      <c r="BR53" s="18" t="s">
        <v>134</v>
      </c>
    </row>
    <row r="54" spans="1:70" s="18" customFormat="1" ht="15.75">
      <c r="A54" s="18">
        <v>32</v>
      </c>
      <c r="B54" s="9" t="s">
        <v>59</v>
      </c>
      <c r="C54" s="8">
        <v>36</v>
      </c>
      <c r="D54" s="19">
        <v>26</v>
      </c>
      <c r="E54" s="18">
        <v>19</v>
      </c>
      <c r="F54" s="20">
        <f t="shared" si="44"/>
        <v>45</v>
      </c>
      <c r="G54" s="8">
        <v>17</v>
      </c>
      <c r="H54" s="8">
        <v>14</v>
      </c>
      <c r="I54" s="18">
        <f t="shared" si="45"/>
        <v>31</v>
      </c>
      <c r="J54" s="22">
        <f t="shared" si="46"/>
        <v>76</v>
      </c>
      <c r="K54" s="22" t="str">
        <f t="shared" si="47"/>
        <v>D</v>
      </c>
      <c r="L54" s="22" t="str">
        <f t="shared" si="48"/>
        <v>1</v>
      </c>
      <c r="M54" s="18">
        <v>10</v>
      </c>
      <c r="N54" s="18">
        <v>3</v>
      </c>
      <c r="O54" s="22">
        <f>M54+N54</f>
        <v>13</v>
      </c>
      <c r="P54" s="22" t="str">
        <f t="shared" si="49"/>
        <v>F</v>
      </c>
      <c r="Q54" s="22" t="str">
        <f t="shared" si="50"/>
        <v>0</v>
      </c>
      <c r="R54" s="18">
        <v>0</v>
      </c>
      <c r="S54" s="18">
        <v>16</v>
      </c>
      <c r="T54" s="21">
        <f t="shared" si="51"/>
        <v>16</v>
      </c>
      <c r="U54" s="22" t="str">
        <f t="shared" si="41"/>
        <v>F</v>
      </c>
      <c r="V54" s="22" t="str">
        <f t="shared" si="42"/>
        <v>0</v>
      </c>
      <c r="W54" s="18">
        <v>27</v>
      </c>
      <c r="X54" s="18">
        <v>22</v>
      </c>
      <c r="Y54" s="18">
        <f t="shared" si="52"/>
        <v>49</v>
      </c>
      <c r="Z54" s="18" t="str">
        <f t="shared" si="53"/>
        <v>C</v>
      </c>
      <c r="AA54" s="20" t="str">
        <f t="shared" si="54"/>
        <v>2</v>
      </c>
      <c r="AB54" s="18">
        <v>27</v>
      </c>
      <c r="AC54" s="18">
        <v>27</v>
      </c>
      <c r="AD54" s="18">
        <v>21</v>
      </c>
      <c r="AE54" s="18">
        <f t="shared" si="55"/>
        <v>75</v>
      </c>
      <c r="AF54" s="18" t="str">
        <f t="shared" si="56"/>
        <v>A</v>
      </c>
      <c r="AG54" s="20" t="str">
        <f t="shared" si="57"/>
        <v>4</v>
      </c>
      <c r="AH54" s="19">
        <v>32</v>
      </c>
      <c r="AI54" s="18">
        <v>21</v>
      </c>
      <c r="AJ54" s="18">
        <f t="shared" si="58"/>
        <v>53</v>
      </c>
      <c r="AK54" s="18" t="str">
        <f t="shared" si="59"/>
        <v>B</v>
      </c>
      <c r="AL54" s="20" t="str">
        <f t="shared" si="60"/>
        <v>3</v>
      </c>
      <c r="AM54" s="23">
        <v>0</v>
      </c>
      <c r="AN54" s="23">
        <v>12</v>
      </c>
      <c r="AO54" s="23"/>
      <c r="AP54" s="18">
        <f t="shared" si="61"/>
        <v>12</v>
      </c>
      <c r="AQ54" s="18" t="str">
        <f t="shared" si="40"/>
        <v>F</v>
      </c>
      <c r="AR54" s="20" t="str">
        <f t="shared" si="62"/>
        <v>0</v>
      </c>
      <c r="AS54" s="18">
        <v>1</v>
      </c>
      <c r="AT54" s="18">
        <v>17</v>
      </c>
      <c r="AV54" s="18">
        <f t="shared" si="63"/>
        <v>18</v>
      </c>
      <c r="AW54" s="18" t="str">
        <f t="shared" si="74"/>
        <v>F</v>
      </c>
      <c r="AX54" s="20" t="str">
        <f t="shared" si="64"/>
        <v>0</v>
      </c>
      <c r="AY54" s="18">
        <v>7</v>
      </c>
      <c r="AZ54" s="18">
        <v>16</v>
      </c>
      <c r="BB54" s="18">
        <f t="shared" si="65"/>
        <v>23</v>
      </c>
      <c r="BC54" s="18" t="str">
        <f t="shared" si="75"/>
        <v>F</v>
      </c>
      <c r="BD54" s="20" t="str">
        <f t="shared" si="66"/>
        <v>0</v>
      </c>
      <c r="BE54" s="19">
        <v>2</v>
      </c>
      <c r="BF54" s="23">
        <v>14</v>
      </c>
      <c r="BG54" s="23">
        <v>20</v>
      </c>
      <c r="BH54" s="18">
        <f t="shared" si="67"/>
        <v>36</v>
      </c>
      <c r="BI54" s="18" t="s">
        <v>81</v>
      </c>
      <c r="BJ54" s="20" t="str">
        <f t="shared" si="68"/>
        <v>0</v>
      </c>
      <c r="BK54" s="18">
        <f t="shared" si="69"/>
        <v>10</v>
      </c>
      <c r="BL54" s="18">
        <f t="shared" si="70"/>
        <v>8</v>
      </c>
      <c r="BM54" s="19">
        <f t="shared" si="71"/>
        <v>331</v>
      </c>
      <c r="BN54" s="40">
        <f t="shared" si="72"/>
        <v>0.8888888888888888</v>
      </c>
      <c r="BO54" s="35" t="b">
        <f t="shared" si="73"/>
        <v>0</v>
      </c>
      <c r="BP54" s="8">
        <v>36</v>
      </c>
      <c r="BQ54" s="8" t="s">
        <v>85</v>
      </c>
      <c r="BR54" s="21" t="s">
        <v>135</v>
      </c>
    </row>
    <row r="55" spans="65:66" ht="14.25">
      <c r="BM55" s="42"/>
      <c r="BN55" s="41"/>
    </row>
    <row r="56" spans="65:66" ht="14.25">
      <c r="BM56" s="24"/>
      <c r="BN56" s="41"/>
    </row>
    <row r="57" spans="65:66" ht="14.25">
      <c r="BM57" s="24"/>
      <c r="BN57" s="41"/>
    </row>
    <row r="58" spans="65:66" ht="14.25">
      <c r="BM58" s="24"/>
      <c r="BN58" s="41"/>
    </row>
    <row r="59" spans="65:66" ht="14.25">
      <c r="BM59" s="24"/>
      <c r="BN59" s="41"/>
    </row>
    <row r="60" spans="65:66" ht="14.25">
      <c r="BM60" s="24"/>
      <c r="BN60" s="41"/>
    </row>
    <row r="61" spans="65:66" ht="14.25">
      <c r="BM61" s="24"/>
      <c r="BN61" s="41"/>
    </row>
    <row r="62" spans="65:66" ht="14.25">
      <c r="BM62" s="24"/>
      <c r="BN62" s="41"/>
    </row>
    <row r="63" spans="65:66" ht="14.25">
      <c r="BM63" s="24"/>
      <c r="BN63" s="41"/>
    </row>
    <row r="64" spans="65:66" ht="14.25">
      <c r="BM64" s="24"/>
      <c r="BN64" s="41"/>
    </row>
    <row r="65" spans="65:66" ht="14.25">
      <c r="BM65" s="24"/>
      <c r="BN65" s="41"/>
    </row>
    <row r="66" spans="65:66" ht="14.25">
      <c r="BM66" s="24"/>
      <c r="BN66" s="41"/>
    </row>
    <row r="67" spans="65:66" ht="14.25">
      <c r="BM67" s="24"/>
      <c r="BN67" s="41"/>
    </row>
    <row r="68" spans="65:66" ht="14.25">
      <c r="BM68" s="24"/>
      <c r="BN68" s="41"/>
    </row>
    <row r="69" spans="65:66" ht="14.25">
      <c r="BM69" s="24"/>
      <c r="BN69" s="41"/>
    </row>
    <row r="70" spans="65:66" ht="14.25">
      <c r="BM70" s="24"/>
      <c r="BN70" s="41"/>
    </row>
    <row r="71" spans="65:66" ht="14.25">
      <c r="BM71" s="24"/>
      <c r="BN71" s="41"/>
    </row>
    <row r="72" spans="65:66" ht="14.25">
      <c r="BM72" s="24"/>
      <c r="BN72" s="41"/>
    </row>
    <row r="73" spans="65:66" ht="14.25">
      <c r="BM73" s="24"/>
      <c r="BN73" s="41"/>
    </row>
    <row r="74" spans="65:66" ht="14.25">
      <c r="BM74" s="24"/>
      <c r="BN74" s="41"/>
    </row>
    <row r="75" spans="65:66" ht="14.25">
      <c r="BM75" s="24"/>
      <c r="BN75" s="41"/>
    </row>
    <row r="76" spans="65:66" ht="14.25">
      <c r="BM76" s="24"/>
      <c r="BN76" s="41"/>
    </row>
    <row r="77" spans="65:66" ht="14.25">
      <c r="BM77" s="24"/>
      <c r="BN77" s="41"/>
    </row>
    <row r="78" spans="65:66" ht="14.25">
      <c r="BM78" s="24"/>
      <c r="BN78" s="41"/>
    </row>
    <row r="79" spans="65:66" ht="14.25">
      <c r="BM79" s="24"/>
      <c r="BN79" s="41"/>
    </row>
    <row r="80" spans="65:66" ht="14.25">
      <c r="BM80" s="24"/>
      <c r="BN80" s="41"/>
    </row>
    <row r="81" spans="65:66" ht="14.25">
      <c r="BM81" s="24"/>
      <c r="BN81" s="41"/>
    </row>
    <row r="82" spans="65:66" ht="14.25">
      <c r="BM82" s="24"/>
      <c r="BN82" s="41"/>
    </row>
    <row r="83" spans="65:66" ht="14.25">
      <c r="BM83" s="24"/>
      <c r="BN83" s="41"/>
    </row>
    <row r="84" spans="65:66" ht="14.25">
      <c r="BM84" s="24"/>
      <c r="BN84" s="41"/>
    </row>
    <row r="85" spans="65:66" ht="14.25">
      <c r="BM85" s="24"/>
      <c r="BN85" s="41"/>
    </row>
    <row r="86" spans="65:66" ht="14.25">
      <c r="BM86" s="24"/>
      <c r="BN86" s="41"/>
    </row>
    <row r="87" spans="65:66" ht="14.25">
      <c r="BM87" s="24"/>
      <c r="BN87" s="41"/>
    </row>
    <row r="88" spans="65:66" ht="14.25">
      <c r="BM88" s="24"/>
      <c r="BN88" s="41"/>
    </row>
    <row r="89" spans="65:66" ht="14.25">
      <c r="BM89" s="24"/>
      <c r="BN89" s="41"/>
    </row>
    <row r="90" spans="65:66" ht="14.25">
      <c r="BM90" s="24"/>
      <c r="BN90" s="41"/>
    </row>
    <row r="91" spans="65:66" ht="14.25">
      <c r="BM91" s="24"/>
      <c r="BN91" s="41"/>
    </row>
    <row r="92" spans="65:66" ht="14.25">
      <c r="BM92" s="24"/>
      <c r="BN92" s="41"/>
    </row>
    <row r="93" spans="65:66" ht="14.25">
      <c r="BM93" s="24"/>
      <c r="BN93" s="41"/>
    </row>
    <row r="94" spans="65:66" ht="14.25">
      <c r="BM94" s="24"/>
      <c r="BN94" s="41"/>
    </row>
    <row r="95" spans="65:66" ht="14.25">
      <c r="BM95" s="24"/>
      <c r="BN95" s="41"/>
    </row>
    <row r="96" spans="65:66" ht="14.25">
      <c r="BM96" s="24"/>
      <c r="BN96" s="41"/>
    </row>
    <row r="97" spans="65:66" ht="14.25">
      <c r="BM97" s="24"/>
      <c r="BN97" s="41"/>
    </row>
    <row r="98" spans="65:66" ht="14.25">
      <c r="BM98" s="24"/>
      <c r="BN98" s="41"/>
    </row>
    <row r="99" spans="65:66" ht="14.25">
      <c r="BM99" s="24"/>
      <c r="BN99" s="41"/>
    </row>
    <row r="100" spans="65:66" ht="14.25">
      <c r="BM100" s="24"/>
      <c r="BN100" s="41"/>
    </row>
    <row r="101" spans="65:66" ht="14.25">
      <c r="BM101" s="24"/>
      <c r="BN101" s="41"/>
    </row>
    <row r="102" spans="65:66" ht="14.25">
      <c r="BM102" s="24"/>
      <c r="BN102" s="41"/>
    </row>
    <row r="103" spans="65:66" ht="14.25">
      <c r="BM103" s="24"/>
      <c r="BN103" s="41"/>
    </row>
    <row r="104" spans="65:66" ht="14.25">
      <c r="BM104" s="24"/>
      <c r="BN104" s="41"/>
    </row>
    <row r="105" spans="65:66" ht="14.25">
      <c r="BM105" s="24"/>
      <c r="BN105" s="41"/>
    </row>
    <row r="106" spans="65:66" ht="14.25">
      <c r="BM106" s="24"/>
      <c r="BN106" s="41"/>
    </row>
    <row r="107" spans="65:66" ht="14.25">
      <c r="BM107" s="24"/>
      <c r="BN107" s="41"/>
    </row>
    <row r="108" spans="65:66" ht="14.25">
      <c r="BM108" s="24"/>
      <c r="BN108" s="41"/>
    </row>
    <row r="109" spans="65:66" ht="14.25">
      <c r="BM109" s="24"/>
      <c r="BN109" s="41"/>
    </row>
    <row r="110" spans="65:66" ht="14.25">
      <c r="BM110" s="24"/>
      <c r="BN110" s="41"/>
    </row>
    <row r="111" spans="65:66" ht="14.25">
      <c r="BM111" s="24"/>
      <c r="BN111" s="41"/>
    </row>
    <row r="112" spans="65:66" ht="14.25">
      <c r="BM112" s="24"/>
      <c r="BN112" s="41"/>
    </row>
    <row r="113" spans="65:66" ht="14.25">
      <c r="BM113" s="24"/>
      <c r="BN113" s="41"/>
    </row>
    <row r="114" spans="65:66" ht="14.25">
      <c r="BM114" s="24"/>
      <c r="BN114" s="41"/>
    </row>
    <row r="115" spans="65:66" ht="14.25">
      <c r="BM115" s="24"/>
      <c r="BN115" s="41"/>
    </row>
    <row r="116" spans="65:66" ht="14.25">
      <c r="BM116" s="24"/>
      <c r="BN116" s="41"/>
    </row>
    <row r="117" spans="65:66" ht="14.25">
      <c r="BM117" s="24"/>
      <c r="BN117" s="41"/>
    </row>
    <row r="118" spans="65:66" ht="14.25">
      <c r="BM118" s="24"/>
      <c r="BN118" s="41"/>
    </row>
    <row r="119" spans="65:66" ht="14.25">
      <c r="BM119" s="24"/>
      <c r="BN119" s="41"/>
    </row>
    <row r="120" spans="65:66" ht="14.25">
      <c r="BM120" s="24"/>
      <c r="BN120" s="41"/>
    </row>
    <row r="121" spans="65:66" ht="14.25">
      <c r="BM121" s="24"/>
      <c r="BN121" s="41"/>
    </row>
    <row r="122" spans="65:66" ht="14.25">
      <c r="BM122" s="24"/>
      <c r="BN122" s="41"/>
    </row>
    <row r="123" spans="65:66" ht="14.25">
      <c r="BM123" s="24"/>
      <c r="BN123" s="41"/>
    </row>
    <row r="124" spans="65:66" ht="14.25">
      <c r="BM124" s="24"/>
      <c r="BN124" s="41"/>
    </row>
    <row r="125" spans="65:66" ht="14.25">
      <c r="BM125" s="24"/>
      <c r="BN125" s="41"/>
    </row>
    <row r="126" spans="65:66" ht="14.25">
      <c r="BM126" s="24"/>
      <c r="BN126" s="41"/>
    </row>
    <row r="127" spans="65:66" ht="14.25">
      <c r="BM127" s="24"/>
      <c r="BN127" s="41"/>
    </row>
    <row r="128" spans="65:66" ht="14.25">
      <c r="BM128" s="24"/>
      <c r="BN128" s="41"/>
    </row>
    <row r="129" spans="65:66" ht="14.25">
      <c r="BM129" s="24"/>
      <c r="BN129" s="41"/>
    </row>
    <row r="130" spans="65:66" ht="14.25">
      <c r="BM130" s="24"/>
      <c r="BN130" s="41"/>
    </row>
    <row r="131" spans="65:66" ht="14.25">
      <c r="BM131" s="24"/>
      <c r="BN131" s="41"/>
    </row>
    <row r="132" spans="65:66" ht="14.25">
      <c r="BM132" s="24"/>
      <c r="BN132" s="41"/>
    </row>
    <row r="133" spans="65:66" ht="14.25">
      <c r="BM133" s="24"/>
      <c r="BN133" s="41"/>
    </row>
    <row r="134" spans="65:66" ht="14.25">
      <c r="BM134" s="24"/>
      <c r="BN134" s="41"/>
    </row>
    <row r="135" spans="65:66" ht="14.25">
      <c r="BM135" s="24"/>
      <c r="BN135" s="41"/>
    </row>
    <row r="136" spans="65:66" ht="14.25">
      <c r="BM136" s="24"/>
      <c r="BN136" s="41"/>
    </row>
    <row r="137" spans="65:66" ht="14.25">
      <c r="BM137" s="24"/>
      <c r="BN137" s="41"/>
    </row>
    <row r="138" spans="65:66" ht="14.25">
      <c r="BM138" s="24"/>
      <c r="BN138" s="41"/>
    </row>
    <row r="139" spans="65:66" ht="14.25">
      <c r="BM139" s="24"/>
      <c r="BN139" s="41"/>
    </row>
    <row r="140" spans="65:66" ht="14.25">
      <c r="BM140" s="24"/>
      <c r="BN140" s="41"/>
    </row>
    <row r="141" spans="65:66" ht="14.25">
      <c r="BM141" s="24"/>
      <c r="BN141" s="41"/>
    </row>
    <row r="142" spans="65:66" ht="14.25">
      <c r="BM142" s="24"/>
      <c r="BN142" s="41"/>
    </row>
    <row r="143" spans="65:66" ht="14.25">
      <c r="BM143" s="24"/>
      <c r="BN143" s="41"/>
    </row>
    <row r="144" spans="65:66" ht="14.25">
      <c r="BM144" s="24"/>
      <c r="BN144" s="41"/>
    </row>
    <row r="145" spans="65:66" ht="14.25">
      <c r="BM145" s="24"/>
      <c r="BN145" s="41"/>
    </row>
    <row r="146" spans="65:66" ht="14.25">
      <c r="BM146" s="24"/>
      <c r="BN146" s="41"/>
    </row>
    <row r="147" spans="65:66" ht="14.25">
      <c r="BM147" s="24"/>
      <c r="BN147" s="41"/>
    </row>
    <row r="148" spans="65:66" ht="14.25">
      <c r="BM148" s="24"/>
      <c r="BN148" s="41"/>
    </row>
    <row r="149" spans="65:66" ht="14.25">
      <c r="BM149" s="24"/>
      <c r="BN149" s="41"/>
    </row>
    <row r="150" spans="65:66" ht="14.25">
      <c r="BM150" s="24"/>
      <c r="BN150" s="41"/>
    </row>
    <row r="151" spans="65:66" ht="14.25">
      <c r="BM151" s="24"/>
      <c r="BN151" s="41"/>
    </row>
    <row r="152" spans="65:66" ht="14.25">
      <c r="BM152" s="24"/>
      <c r="BN152" s="41"/>
    </row>
    <row r="153" spans="65:66" ht="14.25">
      <c r="BM153" s="24"/>
      <c r="BN153" s="41"/>
    </row>
    <row r="154" spans="65:66" ht="14.25">
      <c r="BM154" s="24"/>
      <c r="BN154" s="41"/>
    </row>
    <row r="155" spans="65:66" ht="14.25">
      <c r="BM155" s="24"/>
      <c r="BN155" s="41"/>
    </row>
    <row r="156" spans="65:66" ht="14.25">
      <c r="BM156" s="24"/>
      <c r="BN156" s="41"/>
    </row>
    <row r="157" spans="65:66" ht="14.25">
      <c r="BM157" s="24"/>
      <c r="BN157" s="41"/>
    </row>
    <row r="158" spans="65:66" ht="14.25">
      <c r="BM158" s="24"/>
      <c r="BN158" s="41"/>
    </row>
    <row r="159" spans="65:66" ht="14.25">
      <c r="BM159" s="24"/>
      <c r="BN159" s="41"/>
    </row>
    <row r="160" spans="65:66" ht="14.25">
      <c r="BM160" s="24"/>
      <c r="BN160" s="41"/>
    </row>
    <row r="161" spans="65:66" ht="14.25">
      <c r="BM161" s="24"/>
      <c r="BN161" s="41"/>
    </row>
    <row r="162" spans="65:66" ht="14.25">
      <c r="BM162" s="24"/>
      <c r="BN162" s="41"/>
    </row>
    <row r="163" spans="65:66" ht="14.25">
      <c r="BM163" s="24"/>
      <c r="BN163" s="41"/>
    </row>
    <row r="164" spans="65:66" ht="14.25">
      <c r="BM164" s="24"/>
      <c r="BN164" s="41"/>
    </row>
    <row r="165" spans="65:66" ht="14.25">
      <c r="BM165" s="24"/>
      <c r="BN165" s="41"/>
    </row>
    <row r="166" spans="65:66" ht="14.25">
      <c r="BM166" s="24"/>
      <c r="BN166" s="41"/>
    </row>
    <row r="167" spans="65:66" ht="14.25">
      <c r="BM167" s="24"/>
      <c r="BN167" s="41"/>
    </row>
    <row r="168" spans="65:66" ht="14.25">
      <c r="BM168" s="24"/>
      <c r="BN168" s="41"/>
    </row>
    <row r="169" spans="65:66" ht="14.25">
      <c r="BM169" s="24"/>
      <c r="BN169" s="41"/>
    </row>
    <row r="170" spans="65:66" ht="14.25">
      <c r="BM170" s="24"/>
      <c r="BN170" s="41"/>
    </row>
    <row r="171" spans="65:66" ht="14.25">
      <c r="BM171" s="24"/>
      <c r="BN171" s="41"/>
    </row>
    <row r="172" spans="65:66" ht="14.25">
      <c r="BM172" s="24"/>
      <c r="BN172" s="41"/>
    </row>
    <row r="173" spans="65:66" ht="14.25">
      <c r="BM173" s="24"/>
      <c r="BN173" s="41"/>
    </row>
    <row r="174" spans="65:66" ht="14.25">
      <c r="BM174" s="24"/>
      <c r="BN174" s="41"/>
    </row>
    <row r="175" spans="65:66" ht="14.25">
      <c r="BM175" s="24"/>
      <c r="BN175" s="41"/>
    </row>
    <row r="176" spans="65:66" ht="14.25">
      <c r="BM176" s="24"/>
      <c r="BN176" s="41"/>
    </row>
    <row r="177" spans="65:66" ht="14.25">
      <c r="BM177" s="24"/>
      <c r="BN177" s="41"/>
    </row>
    <row r="178" spans="65:66" ht="14.25">
      <c r="BM178" s="24"/>
      <c r="BN178" s="41"/>
    </row>
    <row r="179" spans="65:66" ht="14.25">
      <c r="BM179" s="24"/>
      <c r="BN179" s="41"/>
    </row>
    <row r="180" spans="65:66" ht="14.25">
      <c r="BM180" s="24"/>
      <c r="BN180" s="41"/>
    </row>
    <row r="181" spans="65:66" ht="14.25">
      <c r="BM181" s="24"/>
      <c r="BN181" s="41"/>
    </row>
    <row r="182" spans="65:66" ht="14.25">
      <c r="BM182" s="24"/>
      <c r="BN182" s="41"/>
    </row>
    <row r="183" spans="65:66" ht="14.25">
      <c r="BM183" s="24"/>
      <c r="BN183" s="41"/>
    </row>
    <row r="184" spans="65:66" ht="14.25">
      <c r="BM184" s="24"/>
      <c r="BN184" s="41"/>
    </row>
    <row r="185" spans="65:66" ht="14.25">
      <c r="BM185" s="24"/>
      <c r="BN185" s="41"/>
    </row>
    <row r="186" spans="65:66" ht="14.25">
      <c r="BM186" s="24"/>
      <c r="BN186" s="41"/>
    </row>
    <row r="187" spans="65:66" ht="14.25">
      <c r="BM187" s="24"/>
      <c r="BN187" s="41"/>
    </row>
    <row r="188" spans="65:66" ht="14.25">
      <c r="BM188" s="24"/>
      <c r="BN188" s="41"/>
    </row>
    <row r="189" spans="65:66" ht="14.25">
      <c r="BM189" s="24"/>
      <c r="BN189" s="41"/>
    </row>
    <row r="190" spans="65:66" ht="14.25">
      <c r="BM190" s="24"/>
      <c r="BN190" s="41"/>
    </row>
    <row r="191" spans="65:66" ht="14.25">
      <c r="BM191" s="24"/>
      <c r="BN191" s="41"/>
    </row>
    <row r="192" spans="65:66" ht="14.25">
      <c r="BM192" s="24"/>
      <c r="BN192" s="41"/>
    </row>
    <row r="193" spans="65:66" ht="14.25">
      <c r="BM193" s="24"/>
      <c r="BN193" s="41"/>
    </row>
  </sheetData>
  <sheetProtection/>
  <mergeCells count="14">
    <mergeCell ref="C3:C4"/>
    <mergeCell ref="D3:L3"/>
    <mergeCell ref="M3:Q3"/>
    <mergeCell ref="T3:V4"/>
    <mergeCell ref="BE3:BJ4"/>
    <mergeCell ref="D4:F4"/>
    <mergeCell ref="G4:L4"/>
    <mergeCell ref="O4:Q4"/>
    <mergeCell ref="W3:AA4"/>
    <mergeCell ref="AB3:AG3"/>
    <mergeCell ref="AH3:AL4"/>
    <mergeCell ref="AM3:AR4"/>
    <mergeCell ref="AS3:AX4"/>
    <mergeCell ref="AY3:BD4"/>
  </mergeCells>
  <conditionalFormatting sqref="D6:F54 I6:BI54">
    <cfRule type="cellIs" priority="2" dxfId="0" operator="equal" stopIfTrue="1">
      <formula>"F"</formula>
    </cfRule>
  </conditionalFormatting>
  <conditionalFormatting sqref="G6:H54">
    <cfRule type="cellIs" priority="1" dxfId="0" operator="equal" stopIfTrue="1">
      <formula>"F"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flora</dc:creator>
  <cp:keywords/>
  <dc:description/>
  <cp:lastModifiedBy>KABIR</cp:lastModifiedBy>
  <cp:lastPrinted>2013-12-27T17:46:19Z</cp:lastPrinted>
  <dcterms:created xsi:type="dcterms:W3CDTF">2010-10-20T04:42:05Z</dcterms:created>
  <dcterms:modified xsi:type="dcterms:W3CDTF">2013-12-29T07:48:05Z</dcterms:modified>
  <cp:category/>
  <cp:version/>
  <cp:contentType/>
  <cp:contentStatus/>
</cp:coreProperties>
</file>